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NELLE PRIMAIRE\2025\"/>
    </mc:Choice>
  </mc:AlternateContent>
  <xr:revisionPtr revIDLastSave="0" documentId="13_ncr:1_{21D77D7E-82D1-48DC-9D29-E8CE85020EB0}" xr6:coauthVersionLast="47" xr6:coauthVersionMax="47" xr10:uidLastSave="{00000000-0000-0000-0000-000000000000}"/>
  <bookViews>
    <workbookView xWindow="780" yWindow="525" windowWidth="15015" windowHeight="10395" tabRatio="731" activeTab="8" xr2:uid="{0C44399F-E20D-4168-A7E0-049378FCBBAB}"/>
  </bookViews>
  <sheets>
    <sheet name="PS" sheetId="32" r:id="rId1"/>
    <sheet name="MS" sheetId="23" r:id="rId2"/>
    <sheet name="GS" sheetId="29" r:id="rId3"/>
    <sheet name="CP" sheetId="24" r:id="rId4"/>
    <sheet name="CE1" sheetId="25" r:id="rId5"/>
    <sheet name="CE2" sheetId="26" r:id="rId6"/>
    <sheet name="CM1" sheetId="27" r:id="rId7"/>
    <sheet name="CM2" sheetId="28" r:id="rId8"/>
    <sheet name="CM1-CM2" sheetId="31" r:id="rId9"/>
    <sheet name="Liste" sheetId="6" state="hidden" r:id="rId10"/>
  </sheets>
  <definedNames>
    <definedName name="_xlnm._FilterDatabase" localSheetId="9" hidden="1">Liste!$A$1:$C$61</definedName>
    <definedName name="agendas">#REF!</definedName>
    <definedName name="cahier">#REF!</definedName>
    <definedName name="cahiers">#REF!</definedName>
    <definedName name="CEdeux">#REF!</definedName>
    <definedName name="CEun">#REF!</definedName>
    <definedName name="CMdeux">#REF!</definedName>
    <definedName name="CMun">#REF!</definedName>
    <definedName name="CP">#REF!</definedName>
    <definedName name="feuilles">#REF!</definedName>
    <definedName name="GS">#REF!</definedName>
    <definedName name="mouchoir">#REF!</definedName>
    <definedName name="MS">#REF!</definedName>
    <definedName name="oui">#REF!</definedName>
    <definedName name="petit">#REF!</definedName>
    <definedName name="petit2">#REF!</definedName>
    <definedName name="pochettes">#REF!</definedName>
    <definedName name="pochettes2">#REF!</definedName>
    <definedName name="protège">#REF!</definedName>
    <definedName name="stylos">#REF!</definedName>
    <definedName name="stylos2">#REF!</definedName>
    <definedName name="y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3" l="1"/>
  <c r="B15" i="32"/>
  <c r="B17" i="32"/>
  <c r="B16" i="32"/>
  <c r="B14" i="32"/>
  <c r="B13" i="32"/>
  <c r="B12" i="32"/>
  <c r="B11" i="32"/>
  <c r="B10" i="32"/>
  <c r="B9" i="32"/>
  <c r="B17" i="28"/>
  <c r="B27" i="31"/>
  <c r="B26" i="31"/>
  <c r="B25" i="31"/>
  <c r="B24" i="31"/>
  <c r="B23" i="31"/>
  <c r="B22" i="31"/>
  <c r="B21" i="31"/>
  <c r="B20" i="31"/>
  <c r="B18" i="31"/>
  <c r="B17" i="31"/>
  <c r="B16" i="31"/>
  <c r="B15" i="31"/>
  <c r="B14" i="31"/>
  <c r="B13" i="31"/>
  <c r="B12" i="31"/>
  <c r="B11" i="31"/>
  <c r="B10" i="31"/>
  <c r="B9" i="31"/>
  <c r="B16" i="28" l="1"/>
  <c r="B10" i="28"/>
  <c r="B11" i="28"/>
  <c r="B12" i="28"/>
  <c r="B13" i="28"/>
  <c r="B14" i="28"/>
  <c r="B15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1" i="28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9" i="28"/>
  <c r="B9" i="27"/>
  <c r="B10" i="26"/>
  <c r="B12" i="26"/>
  <c r="B13" i="26"/>
  <c r="B14" i="26"/>
  <c r="B15" i="26"/>
  <c r="B16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9" i="26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9" i="25"/>
  <c r="B10" i="24"/>
  <c r="B11" i="24"/>
  <c r="B12" i="24"/>
  <c r="B17" i="24"/>
  <c r="B18" i="24"/>
  <c r="B19" i="24"/>
  <c r="B20" i="24"/>
  <c r="B21" i="24"/>
  <c r="B22" i="24"/>
  <c r="B23" i="24"/>
  <c r="B24" i="24"/>
  <c r="B25" i="24"/>
  <c r="B26" i="24"/>
  <c r="B9" i="24"/>
  <c r="B10" i="29"/>
  <c r="B11" i="29"/>
  <c r="B12" i="29"/>
  <c r="B13" i="29"/>
  <c r="B14" i="29"/>
  <c r="B15" i="29"/>
  <c r="B16" i="29"/>
  <c r="B17" i="29"/>
  <c r="B9" i="29"/>
  <c r="B11" i="23"/>
  <c r="B12" i="23"/>
  <c r="B13" i="23"/>
  <c r="B14" i="23"/>
  <c r="B16" i="23"/>
  <c r="B17" i="23"/>
  <c r="B10" i="23"/>
  <c r="B9" i="23"/>
</calcChain>
</file>

<file path=xl/sharedStrings.xml><?xml version="1.0" encoding="utf-8"?>
<sst xmlns="http://schemas.openxmlformats.org/spreadsheetml/2006/main" count="460" uniqueCount="192">
  <si>
    <t>LAMY17267</t>
  </si>
  <si>
    <t>LAMY2077</t>
  </si>
  <si>
    <t>TOUTES CES AFFAIRES DOIVENT ETRE MARQUEES AU NOM DE L'ENFANT</t>
  </si>
  <si>
    <t>Ecole Saint Dominique - Le Pecq</t>
  </si>
  <si>
    <t>ATTENTION: Affaires à vous procurer par vos soins.</t>
  </si>
  <si>
    <t>Quantité par élève</t>
  </si>
  <si>
    <t>Produits</t>
  </si>
  <si>
    <t>35005SCO</t>
  </si>
  <si>
    <t>Compas Maped Stop system boite de 3 elements</t>
  </si>
  <si>
    <t>43651SCO</t>
  </si>
  <si>
    <t>Colle UHU - Baton Stic 21gr</t>
  </si>
  <si>
    <t>97218SCO</t>
  </si>
  <si>
    <t>Etiquette scolaire Agipa - 36 x 56 - Ligné bleu - Pochette de 120</t>
  </si>
  <si>
    <t>99803SCO</t>
  </si>
  <si>
    <t>Gomme Blanche plastique</t>
  </si>
  <si>
    <t>99890SCO</t>
  </si>
  <si>
    <t>Pochette papier blanc Clairefontaine 24 x 32- 180 g- 12 feuilles</t>
  </si>
  <si>
    <t>99891SCO</t>
  </si>
  <si>
    <t>99901SCO</t>
  </si>
  <si>
    <t>Chemise carton 3 rabats + élastique - 24 x 32 - 5/10 eme - Rouge</t>
  </si>
  <si>
    <t>99904SCO</t>
  </si>
  <si>
    <t>Chemise carton 3 rabats + élastique - 24 x 32 - 5/10 eme - Orange</t>
  </si>
  <si>
    <t>LAMY17236</t>
  </si>
  <si>
    <t>Stylo Plume Lamy Educatif ABC - Rouge - Droitier</t>
  </si>
  <si>
    <t>Cartouche d'encre lamy bleu - pour Stylo ABC - Etui de 5</t>
  </si>
  <si>
    <t>MAP242180</t>
  </si>
  <si>
    <t>Rapporteur cristal Maped 180° - 12 cm</t>
  </si>
  <si>
    <t>Crayon graphite Staedtler Norica HB</t>
  </si>
  <si>
    <t>STA13046</t>
  </si>
  <si>
    <t>Regle cristal Maped plate - 20 cm</t>
  </si>
  <si>
    <t>MAP242020</t>
  </si>
  <si>
    <t>Equerre cristal  Maped 45° Hypotenus 21 cm</t>
  </si>
  <si>
    <t>MAP241421</t>
  </si>
  <si>
    <t>Cartouche d'encre courte bleu Maped - Lot de 20</t>
  </si>
  <si>
    <t>MAP221910</t>
  </si>
  <si>
    <t>Stylo Plume Lamy Educatif ABC - Rouge - Gaucher</t>
  </si>
  <si>
    <t>LAMY16726</t>
  </si>
  <si>
    <t>LAMY16661</t>
  </si>
  <si>
    <t>Rouleau couvre livre En Classe PVC Cristal 10/100e - 0.70 x 10 M</t>
  </si>
  <si>
    <t>CLASR0.70X10M</t>
  </si>
  <si>
    <t>CLA96779</t>
  </si>
  <si>
    <t>CLA96156</t>
  </si>
  <si>
    <t>Pochette papier couleur vive Clairefontaine 24x32-160 gr -12 feuilles</t>
  </si>
  <si>
    <t>99898SCO</t>
  </si>
  <si>
    <t>Pochette papier calque Clairefontaine 24 x 32 - 70 gr - 20 feuilles</t>
  </si>
  <si>
    <t>99896SCO</t>
  </si>
  <si>
    <t>Peinture staedtler - 12 pastilles de 30mm + 1 tube blanc</t>
  </si>
  <si>
    <t>99872SCO</t>
  </si>
  <si>
    <t>Protège document soudé - A4- 60 pochettes - 120 vues - Assorties</t>
  </si>
  <si>
    <t>99856SCO</t>
  </si>
  <si>
    <t>Surligneur Textsurfer Classic - Jaune</t>
  </si>
  <si>
    <t>99835SCO</t>
  </si>
  <si>
    <t>Taille crayon Staedtler - métal avec reservoir - 1 Trou</t>
  </si>
  <si>
    <t>99802SCO</t>
  </si>
  <si>
    <t>Crayon de couleur Steadtler 144 - Boite carton de 12</t>
  </si>
  <si>
    <t>99800SCO</t>
  </si>
  <si>
    <t>Brosse plate soie - N° 10</t>
  </si>
  <si>
    <t>99154SCO</t>
  </si>
  <si>
    <t>Stylo Pilot V Ball VB 7 - Vert</t>
  </si>
  <si>
    <t>98846SCO</t>
  </si>
  <si>
    <t>Stylo Plume Plumix Pilot - plume moyenne</t>
  </si>
  <si>
    <t>98838SCO</t>
  </si>
  <si>
    <t>Pinceau scolaire - N° 12</t>
  </si>
  <si>
    <t>98323SCO</t>
  </si>
  <si>
    <t>Pinceau scolaire - N° 10</t>
  </si>
  <si>
    <t>98322SCO</t>
  </si>
  <si>
    <t>Pinceau scolaire - N°  6</t>
  </si>
  <si>
    <t>98320SCO</t>
  </si>
  <si>
    <t>Pinceau scolaire - N°  4</t>
  </si>
  <si>
    <t>98319SCO</t>
  </si>
  <si>
    <t>Mines  pour criterium - HB - 0,5 mm -  Etui de 12 mines</t>
  </si>
  <si>
    <t>97432SCO</t>
  </si>
  <si>
    <t>Classeur PVC souple - 17 x 22 cm - 2 Anneaux</t>
  </si>
  <si>
    <t>95017SCO</t>
  </si>
  <si>
    <t>Intercalaire 17 x 22 cm - 6 position - carte lustrée</t>
  </si>
  <si>
    <t>95014SCO</t>
  </si>
  <si>
    <t>Lave pinceaux anti fuite</t>
  </si>
  <si>
    <t>81459SCO</t>
  </si>
  <si>
    <t>Protège document soudé - A4 - 30 pochettes - 60 vues - Assorties</t>
  </si>
  <si>
    <t>51634SCO</t>
  </si>
  <si>
    <t>Ciseaux  Bout rond - 13 cm</t>
  </si>
  <si>
    <t>40472SCO</t>
  </si>
  <si>
    <t>Scotch 3M magic avec dévidoir - 19 mm x 7.5 M</t>
  </si>
  <si>
    <t>34963SCO</t>
  </si>
  <si>
    <t>Pochette de 20 buvards - 125 gr- Blanc</t>
  </si>
  <si>
    <t>32905SCO</t>
  </si>
  <si>
    <t>Ardoise Velleda - 19 x 26 - 1 face blanche - 1 face quadrillé</t>
  </si>
  <si>
    <t>25449SCO</t>
  </si>
  <si>
    <t>21823SCO</t>
  </si>
  <si>
    <t>Ciseaux Maped Sensfort 13 cm - Anneaux souples</t>
  </si>
  <si>
    <t>18656SCO</t>
  </si>
  <si>
    <t>Protège document soudé - A4 - 20 pochettes - 40 vues - Bleu</t>
  </si>
  <si>
    <t>17694SCO</t>
  </si>
  <si>
    <t>Stylo BIC - Cristal - Vert</t>
  </si>
  <si>
    <t>16462SCO</t>
  </si>
  <si>
    <t>Trousse new Look -  20,5 x 7,5 x 7,5 cm</t>
  </si>
  <si>
    <t>16240SCO</t>
  </si>
  <si>
    <t>Portemines Bic Atlantis - rechargeable - 0,5 mm</t>
  </si>
  <si>
    <t>14797SCO</t>
  </si>
  <si>
    <t>Stylo Plume Watermann -Pointe Fine - Graduate chromé</t>
  </si>
  <si>
    <t>14764SCO</t>
  </si>
  <si>
    <t>Chemise à rabat + élastique Polypropylène - 21x29,7 cm - Vert</t>
  </si>
  <si>
    <t>13673SCO</t>
  </si>
  <si>
    <t>Chemise à rabat + élastique Polypropylène - 21x29,7 cm - Rouge</t>
  </si>
  <si>
    <t>13672SCO</t>
  </si>
  <si>
    <t>13670SCO</t>
  </si>
  <si>
    <t>Classeur balacron 17 x 22 cm - 2 anneaux - Dos de 40 mm</t>
  </si>
  <si>
    <t>12030SCO</t>
  </si>
  <si>
    <t>Feutre Bic  Velleda - 1721 - Pointe fine Vert</t>
  </si>
  <si>
    <t>11590SCO</t>
  </si>
  <si>
    <t>Feutre Bic  Velleda - 1721 - Pointe fine Rouge</t>
  </si>
  <si>
    <t>11589SCO</t>
  </si>
  <si>
    <t>11588SCO</t>
  </si>
  <si>
    <t>Feutre Bic  Velleda - 1721 - Pointe fine Bleu</t>
  </si>
  <si>
    <t>11587SCO</t>
  </si>
  <si>
    <t>REF</t>
  </si>
  <si>
    <t>Prix TTC</t>
  </si>
  <si>
    <t>1 tablier bleu ciel marqué au nom de l'enfant</t>
  </si>
  <si>
    <t>1 cartable marqué au nom de l'enfant (assez grand pour contenir des cahiers format 24x32 )</t>
  </si>
  <si>
    <t>1 paire de chaussons</t>
  </si>
  <si>
    <t>2 boîtes de mouchoirs</t>
  </si>
  <si>
    <t>1 cartable assez grand pour contenir des cahiers 24x32</t>
  </si>
  <si>
    <t>2 grandes boîtes de mouchoirs</t>
  </si>
  <si>
    <t>1 chiffon pour la peinture et un petit chiffon pour l'ardoise Velléda</t>
  </si>
  <si>
    <t>1 tenue de rechange marquée au nom de l'enfant</t>
  </si>
  <si>
    <t>1 trousse</t>
  </si>
  <si>
    <t>1 sac de gymnastique, un bas de survêtement, un short, une veste et des tennis marqués au nom de l'enfant</t>
  </si>
  <si>
    <t>1 petit chiffon pour l'ardoise Velléda</t>
  </si>
  <si>
    <t>2 trousses</t>
  </si>
  <si>
    <t>1 petite boîte pour les bons points</t>
  </si>
  <si>
    <t>1 sac de gymnastique avec un bas de survêtement et un short, une veste et des tennis marqués au nom de l'enfant</t>
  </si>
  <si>
    <t>1 sac en tissu avec fermeture coulissante</t>
  </si>
  <si>
    <t>1 trousse marquée</t>
  </si>
  <si>
    <t>1 sac en tissu pour le matériel de géométrie marqué</t>
  </si>
  <si>
    <t>1 sac de gymnastique, un bas de survêtement, un short, une veste et des tennis marqués au nom de l'enfant.</t>
  </si>
  <si>
    <t>1 sac en tissu pour le matériel de peinture</t>
  </si>
  <si>
    <t>1 sac en tissu pour le matériel de géométrie</t>
  </si>
  <si>
    <t>Tout doit être rangé dans une boîte ( à chaussures par ex ) marquée au nom de l'enfant</t>
  </si>
  <si>
    <t>Chaque enfant doit avoir en permanence 3 paquets de mouchoirs : 2 paquets dans le cartable et 1 dans le casier</t>
  </si>
  <si>
    <t>Sac en tissu pour le matériel de géométrie</t>
  </si>
  <si>
    <t>Paquets de mouchoirs</t>
  </si>
  <si>
    <t>1 GRAND CARTABLE à bretelles (pour tout le primaire)</t>
  </si>
  <si>
    <t>BIC 4 couleurs INTERDIT</t>
  </si>
  <si>
    <r>
      <t xml:space="preserve">Pochette papier couleur vive Clairefontaine </t>
    </r>
    <r>
      <rPr>
        <b/>
        <sz val="10"/>
        <color theme="1"/>
        <rFont val="Arial"/>
        <family val="2"/>
      </rPr>
      <t>21 x 29.7</t>
    </r>
    <r>
      <rPr>
        <sz val="10"/>
        <color theme="1"/>
        <rFont val="Arial"/>
        <family val="2"/>
      </rPr>
      <t xml:space="preserve"> - 160 gr - 12 feuilles</t>
    </r>
  </si>
  <si>
    <r>
      <t>Pochette papier blanc Clairefontaine</t>
    </r>
    <r>
      <rPr>
        <b/>
        <sz val="10"/>
        <color theme="1"/>
        <rFont val="Arial"/>
        <family val="2"/>
      </rPr>
      <t xml:space="preserve"> 21 x 29.7 </t>
    </r>
    <r>
      <rPr>
        <sz val="10"/>
        <color theme="1"/>
        <rFont val="Arial"/>
        <family val="2"/>
      </rPr>
      <t>- 224 g - 12 feuilles</t>
    </r>
  </si>
  <si>
    <r>
      <t xml:space="preserve">Tablier </t>
    </r>
    <r>
      <rPr>
        <b/>
        <sz val="10"/>
        <color theme="1"/>
        <rFont val="Arial"/>
        <family val="2"/>
      </rPr>
      <t>de peinture</t>
    </r>
    <r>
      <rPr>
        <sz val="10"/>
        <color theme="1"/>
        <rFont val="Arial"/>
        <family val="2"/>
      </rPr>
      <t xml:space="preserve"> enfant 5/7 ans</t>
    </r>
  </si>
  <si>
    <t>Fournitures obligatoires</t>
  </si>
  <si>
    <t>au choix</t>
  </si>
  <si>
    <t>Stylo Plume Lamy Educatif ABC - Droitier</t>
  </si>
  <si>
    <t>Stylo Plume Lamy Educatif ABC  - Gaucher</t>
  </si>
  <si>
    <r>
      <t xml:space="preserve">Pochette papier blanc Clairefontaine </t>
    </r>
    <r>
      <rPr>
        <b/>
        <sz val="10"/>
        <color theme="1"/>
        <rFont val="Arial"/>
        <family val="2"/>
      </rPr>
      <t xml:space="preserve">21 x 29,7 </t>
    </r>
    <r>
      <rPr>
        <sz val="10"/>
        <color theme="1"/>
        <rFont val="Arial"/>
        <family val="2"/>
      </rPr>
      <t>- 180 g - 12 Feuilles</t>
    </r>
  </si>
  <si>
    <r>
      <t xml:space="preserve">Tablier </t>
    </r>
    <r>
      <rPr>
        <b/>
        <sz val="10"/>
        <color theme="1"/>
        <rFont val="Arial"/>
        <family val="2"/>
      </rPr>
      <t xml:space="preserve">de peinture </t>
    </r>
    <r>
      <rPr>
        <sz val="10"/>
        <color theme="1"/>
        <rFont val="Arial"/>
        <family val="2"/>
      </rPr>
      <t>enfant 5/7 ans</t>
    </r>
  </si>
  <si>
    <t>Référence</t>
  </si>
  <si>
    <t>Entrée en Moyenne section</t>
  </si>
  <si>
    <t>Entrée en Grande section</t>
  </si>
  <si>
    <t>Entrée en CP</t>
  </si>
  <si>
    <t>Entrée en CE1</t>
  </si>
  <si>
    <t>Entrée en CE2</t>
  </si>
  <si>
    <t>Entrée en CM1</t>
  </si>
  <si>
    <t>Entrée en CM2</t>
  </si>
  <si>
    <t>Feutre Bic Velleda - 1721 - Pointe fine Noire</t>
  </si>
  <si>
    <r>
      <t xml:space="preserve">Chemise à rabat + élastique </t>
    </r>
    <r>
      <rPr>
        <b/>
        <sz val="10"/>
        <color theme="1"/>
        <rFont val="Arial"/>
        <family val="2"/>
      </rPr>
      <t>Polypropylène</t>
    </r>
    <r>
      <rPr>
        <sz val="10"/>
        <color theme="1"/>
        <rFont val="Arial"/>
        <family val="2"/>
      </rPr>
      <t xml:space="preserve"> - 21x29,7 cm - Bleu</t>
    </r>
  </si>
  <si>
    <t>1 tenue de rechange toute saison marquée au nom de l'enfant obligatoire</t>
  </si>
  <si>
    <t>1 petit chiffon pour la peinture</t>
  </si>
  <si>
    <t>Taille crayon Maped - métal - 2 trous</t>
  </si>
  <si>
    <t>SOF506900</t>
  </si>
  <si>
    <t>pour stylo Watermann et Plumix</t>
  </si>
  <si>
    <t>pour stylo Lamy</t>
  </si>
  <si>
    <t>A NOTER Les agendas et les crayons à papier sont fournis par l'école à la rentrée</t>
  </si>
  <si>
    <t xml:space="preserve">1 chiffon pour la peinture </t>
  </si>
  <si>
    <t>1 chiffon pour l'ardoise</t>
  </si>
  <si>
    <r>
      <rPr>
        <sz val="10"/>
        <color rgb="FFFF0000"/>
        <rFont val="Arial"/>
        <family val="2"/>
      </rPr>
      <t xml:space="preserve">A NOTER </t>
    </r>
    <r>
      <rPr>
        <sz val="10"/>
        <color rgb="FF000000"/>
        <rFont val="Arial"/>
        <family val="2"/>
      </rPr>
      <t>Les agendas sont fournis par l'école à la rentrée et le stylo plume doit être neuf</t>
    </r>
  </si>
  <si>
    <r>
      <rPr>
        <sz val="10"/>
        <color rgb="FFFF0000"/>
        <rFont val="Arial"/>
        <family val="2"/>
      </rPr>
      <t>A NOTER</t>
    </r>
    <r>
      <rPr>
        <sz val="10"/>
        <color rgb="FF000000"/>
        <rFont val="Arial"/>
        <family val="2"/>
      </rPr>
      <t xml:space="preserve"> Les agendas sont fournis par l'école à la rentrée</t>
    </r>
  </si>
  <si>
    <r>
      <rPr>
        <sz val="10"/>
        <color rgb="FFFF0000"/>
        <rFont val="Arial"/>
        <family val="2"/>
      </rPr>
      <t>A NOTER</t>
    </r>
    <r>
      <rPr>
        <sz val="10"/>
        <color rgb="FF000000"/>
        <rFont val="Arial"/>
        <family val="2"/>
      </rPr>
      <t xml:space="preserve"> Les agendas sont fournis par l'école ainsi que rapporteurs, compas et équerres</t>
    </r>
  </si>
  <si>
    <t>Entrée en Petite section</t>
  </si>
  <si>
    <t>Le taille-crayon Maped 2 trous est vivement souhaité.</t>
  </si>
  <si>
    <t>Fournitures scolaires - Rentrée 2025</t>
  </si>
  <si>
    <t>Entrée en classe CM1-CM2</t>
  </si>
  <si>
    <t>Crayon à papier Staedtler - Noris - HB</t>
  </si>
  <si>
    <t>1 sac à coulisse pour la peinture, les pinceaux et la colle, marqué au nom de l'enfant.</t>
  </si>
  <si>
    <t>1 petite boite à bons points 8x10 cm environ (4 à 5 cm max de hauteur)</t>
  </si>
  <si>
    <t>Stylo Bic Vert</t>
  </si>
  <si>
    <t>Equerre</t>
  </si>
  <si>
    <t>1 sac en tissu marqué pour la réserve</t>
  </si>
  <si>
    <t>Portemines jetables BIC</t>
  </si>
  <si>
    <t>BIC 4 couleurs et effaceurs INTERDITS</t>
  </si>
  <si>
    <t>Le taille crayon sera fourni par l'école</t>
  </si>
  <si>
    <t>Pochette de 12 buvards - 125 gr- Blanc</t>
  </si>
  <si>
    <r>
      <t xml:space="preserve">Boite de </t>
    </r>
    <r>
      <rPr>
        <sz val="10"/>
        <rFont val="Arial"/>
        <family val="2"/>
      </rPr>
      <t>Peinture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Pelikan</t>
    </r>
    <r>
      <rPr>
        <sz val="10"/>
        <color theme="1"/>
        <rFont val="Arial"/>
        <family val="2"/>
      </rPr>
      <t xml:space="preserve"> - 12 pastilles </t>
    </r>
  </si>
  <si>
    <t>Peinture Pelikan - 12 pastilles de 30mm + 1 tube blanc</t>
  </si>
  <si>
    <r>
      <rPr>
        <sz val="10"/>
        <color rgb="FFFF0000"/>
        <rFont val="Arial"/>
        <family val="2"/>
      </rPr>
      <t>Attention</t>
    </r>
    <r>
      <rPr>
        <sz val="10"/>
        <color rgb="FF000000"/>
        <rFont val="Arial"/>
        <family val="2"/>
      </rPr>
      <t xml:space="preserve"> à la boite de peinture de bonne qualité qui doit contenir une pastille rouge (non Staedtler)</t>
    </r>
  </si>
  <si>
    <r>
      <rPr>
        <b/>
        <sz val="10"/>
        <color rgb="FFFF0000"/>
        <rFont val="Arial"/>
        <family val="2"/>
      </rPr>
      <t>Attention</t>
    </r>
    <r>
      <rPr>
        <sz val="10"/>
        <color rgb="FF000000"/>
        <rFont val="Arial"/>
        <family val="2"/>
      </rPr>
      <t xml:space="preserve"> à la boite de peinture de bonne qualité qui doit contenir une pastille rouge (non Staedtler)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</si>
</sst>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General"/>
    <numFmt numFmtId="165" formatCode="[$-40C]#,##0"/>
    <numFmt numFmtId="166" formatCode="&quot; &quot;#,##0.00&quot;    &quot;;&quot;-&quot;#,##0.00&quot;    &quot;;&quot; -&quot;#&quot;    &quot;;&quot; &quot;@&quot; &quot;"/>
  </numFmts>
  <fonts count="17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ourier 20cpi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A6CAF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A6CAF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4" fillId="0" borderId="0" applyBorder="0" applyProtection="0"/>
    <xf numFmtId="166" fontId="5" fillId="0" borderId="0" applyFont="0" applyBorder="0" applyProtection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164" fontId="6" fillId="0" borderId="0" xfId="1" applyFont="1" applyBorder="1"/>
    <xf numFmtId="0" fontId="6" fillId="0" borderId="0" xfId="0" applyFont="1"/>
    <xf numFmtId="164" fontId="6" fillId="0" borderId="5" xfId="1" applyFont="1" applyBorder="1"/>
    <xf numFmtId="164" fontId="6" fillId="0" borderId="6" xfId="1" applyFont="1" applyBorder="1"/>
    <xf numFmtId="164" fontId="7" fillId="0" borderId="0" xfId="1" applyFont="1" applyBorder="1" applyAlignment="1">
      <alignment vertical="center" wrapText="1"/>
    </xf>
    <xf numFmtId="164" fontId="7" fillId="0" borderId="0" xfId="1" applyFont="1" applyBorder="1" applyAlignment="1">
      <alignment wrapText="1"/>
    </xf>
    <xf numFmtId="164" fontId="7" fillId="0" borderId="5" xfId="1" applyFont="1" applyBorder="1"/>
    <xf numFmtId="164" fontId="7" fillId="0" borderId="7" xfId="1" applyFont="1" applyBorder="1"/>
    <xf numFmtId="0" fontId="7" fillId="0" borderId="0" xfId="0" applyFont="1"/>
    <xf numFmtId="0" fontId="3" fillId="0" borderId="0" xfId="3"/>
    <xf numFmtId="49" fontId="9" fillId="0" borderId="0" xfId="3" applyNumberFormat="1" applyFont="1"/>
    <xf numFmtId="164" fontId="7" fillId="0" borderId="0" xfId="1" applyFont="1" applyBorder="1"/>
    <xf numFmtId="164" fontId="7" fillId="0" borderId="8" xfId="1" applyFont="1" applyBorder="1"/>
    <xf numFmtId="164" fontId="7" fillId="0" borderId="6" xfId="1" applyFont="1" applyBorder="1" applyAlignment="1">
      <alignment wrapText="1"/>
    </xf>
    <xf numFmtId="164" fontId="7" fillId="4" borderId="0" xfId="1" applyFont="1" applyFill="1" applyBorder="1"/>
    <xf numFmtId="0" fontId="9" fillId="0" borderId="0" xfId="4" applyFont="1"/>
    <xf numFmtId="49" fontId="9" fillId="0" borderId="0" xfId="4" applyNumberFormat="1" applyFont="1"/>
    <xf numFmtId="164" fontId="6" fillId="0" borderId="0" xfId="1" applyFont="1" applyBorder="1" applyAlignment="1">
      <alignment horizontal="left"/>
    </xf>
    <xf numFmtId="164" fontId="7" fillId="0" borderId="2" xfId="1" applyFont="1" applyBorder="1"/>
    <xf numFmtId="164" fontId="7" fillId="0" borderId="3" xfId="1" applyFont="1" applyBorder="1"/>
    <xf numFmtId="164" fontId="7" fillId="0" borderId="4" xfId="1" applyFont="1" applyBorder="1"/>
    <xf numFmtId="164" fontId="10" fillId="0" borderId="0" xfId="1" applyFont="1" applyBorder="1" applyAlignment="1">
      <alignment horizontal="left"/>
    </xf>
    <xf numFmtId="164" fontId="6" fillId="0" borderId="0" xfId="1" applyFont="1"/>
    <xf numFmtId="165" fontId="6" fillId="0" borderId="0" xfId="2" applyNumberFormat="1" applyFont="1" applyAlignment="1">
      <alignment horizontal="left"/>
    </xf>
    <xf numFmtId="164" fontId="7" fillId="5" borderId="0" xfId="1" applyFont="1" applyFill="1" applyBorder="1" applyAlignment="1">
      <alignment vertical="center" wrapText="1"/>
    </xf>
    <xf numFmtId="0" fontId="12" fillId="3" borderId="11" xfId="0" applyFont="1" applyFill="1" applyBorder="1"/>
    <xf numFmtId="0" fontId="12" fillId="3" borderId="2" xfId="0" applyFont="1" applyFill="1" applyBorder="1"/>
    <xf numFmtId="0" fontId="11" fillId="2" borderId="10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0" fontId="11" fillId="2" borderId="1" xfId="0" applyFont="1" applyFill="1" applyBorder="1" applyAlignment="1">
      <alignment wrapText="1"/>
    </xf>
    <xf numFmtId="0" fontId="8" fillId="0" borderId="0" xfId="4" applyFont="1"/>
    <xf numFmtId="0" fontId="12" fillId="3" borderId="1" xfId="0" applyFont="1" applyFill="1" applyBorder="1"/>
    <xf numFmtId="0" fontId="12" fillId="3" borderId="1" xfId="0" applyFont="1" applyFill="1" applyBorder="1" applyAlignment="1">
      <alignment horizontal="right"/>
    </xf>
    <xf numFmtId="164" fontId="10" fillId="0" borderId="9" xfId="1" applyFont="1" applyBorder="1" applyAlignment="1">
      <alignment horizontal="left"/>
    </xf>
    <xf numFmtId="0" fontId="10" fillId="0" borderId="0" xfId="0" applyFont="1"/>
    <xf numFmtId="164" fontId="13" fillId="0" borderId="3" xfId="1" applyFont="1" applyBorder="1"/>
    <xf numFmtId="164" fontId="13" fillId="0" borderId="0" xfId="1" applyFont="1" applyBorder="1"/>
    <xf numFmtId="164" fontId="10" fillId="0" borderId="0" xfId="1" applyFont="1" applyBorder="1"/>
    <xf numFmtId="164" fontId="13" fillId="0" borderId="8" xfId="1" applyFont="1" applyBorder="1"/>
    <xf numFmtId="164" fontId="13" fillId="4" borderId="0" xfId="1" applyFont="1" applyFill="1" applyBorder="1"/>
    <xf numFmtId="0" fontId="13" fillId="2" borderId="1" xfId="0" applyFont="1" applyFill="1" applyBorder="1" applyAlignment="1">
      <alignment wrapText="1"/>
    </xf>
    <xf numFmtId="2" fontId="10" fillId="3" borderId="1" xfId="0" applyNumberFormat="1" applyFont="1" applyFill="1" applyBorder="1"/>
    <xf numFmtId="165" fontId="10" fillId="0" borderId="0" xfId="2" applyNumberFormat="1" applyFont="1" applyAlignment="1">
      <alignment horizontal="left"/>
    </xf>
    <xf numFmtId="164" fontId="10" fillId="0" borderId="0" xfId="1" applyFont="1"/>
    <xf numFmtId="164" fontId="13" fillId="0" borderId="0" xfId="1" applyFont="1" applyBorder="1" applyAlignment="1">
      <alignment wrapText="1"/>
    </xf>
    <xf numFmtId="164" fontId="10" fillId="0" borderId="0" xfId="1" applyFont="1" applyBorder="1" applyAlignment="1">
      <alignment horizontal="center"/>
    </xf>
    <xf numFmtId="164" fontId="13" fillId="0" borderId="8" xfId="1" applyFont="1" applyBorder="1" applyAlignment="1">
      <alignment horizontal="left"/>
    </xf>
    <xf numFmtId="0" fontId="13" fillId="5" borderId="0" xfId="0" applyFont="1" applyFill="1" applyAlignment="1">
      <alignment wrapText="1"/>
    </xf>
    <xf numFmtId="2" fontId="10" fillId="0" borderId="0" xfId="0" applyNumberFormat="1" applyFont="1"/>
    <xf numFmtId="0" fontId="10" fillId="5" borderId="0" xfId="0" applyFont="1" applyFill="1"/>
    <xf numFmtId="0" fontId="12" fillId="3" borderId="10" xfId="0" applyFont="1" applyFill="1" applyBorder="1"/>
    <xf numFmtId="0" fontId="12" fillId="3" borderId="14" xfId="0" applyFont="1" applyFill="1" applyBorder="1"/>
    <xf numFmtId="0" fontId="12" fillId="3" borderId="14" xfId="0" applyFont="1" applyFill="1" applyBorder="1" applyAlignment="1">
      <alignment horizontal="right"/>
    </xf>
    <xf numFmtId="0" fontId="12" fillId="3" borderId="15" xfId="0" applyFont="1" applyFill="1" applyBorder="1"/>
    <xf numFmtId="0" fontId="12" fillId="3" borderId="16" xfId="0" applyFont="1" applyFill="1" applyBorder="1"/>
    <xf numFmtId="0" fontId="12" fillId="3" borderId="12" xfId="0" applyFont="1" applyFill="1" applyBorder="1"/>
    <xf numFmtId="0" fontId="12" fillId="3" borderId="12" xfId="0" applyFont="1" applyFill="1" applyBorder="1" applyAlignment="1">
      <alignment horizontal="right"/>
    </xf>
    <xf numFmtId="0" fontId="12" fillId="3" borderId="13" xfId="0" applyFont="1" applyFill="1" applyBorder="1"/>
    <xf numFmtId="0" fontId="14" fillId="0" borderId="0" xfId="0" applyFont="1"/>
    <xf numFmtId="164" fontId="6" fillId="0" borderId="0" xfId="1" applyFont="1" applyAlignment="1">
      <alignment horizontal="left"/>
    </xf>
    <xf numFmtId="0" fontId="12" fillId="3" borderId="17" xfId="0" applyFont="1" applyFill="1" applyBorder="1"/>
    <xf numFmtId="49" fontId="9" fillId="6" borderId="1" xfId="3" applyNumberFormat="1" applyFont="1" applyFill="1" applyBorder="1"/>
    <xf numFmtId="164" fontId="15" fillId="0" borderId="0" xfId="1" applyFont="1" applyBorder="1" applyAlignment="1">
      <alignment horizontal="left"/>
    </xf>
    <xf numFmtId="165" fontId="15" fillId="0" borderId="0" xfId="2" applyNumberFormat="1" applyFont="1" applyAlignment="1">
      <alignment horizontal="left"/>
    </xf>
    <xf numFmtId="49" fontId="9" fillId="3" borderId="1" xfId="3" applyNumberFormat="1" applyFont="1" applyFill="1" applyBorder="1"/>
    <xf numFmtId="164" fontId="6" fillId="7" borderId="0" xfId="1" applyFont="1" applyFill="1" applyBorder="1"/>
    <xf numFmtId="0" fontId="10" fillId="8" borderId="0" xfId="0" applyFont="1" applyFill="1"/>
    <xf numFmtId="164" fontId="6" fillId="8" borderId="0" xfId="1" applyFont="1" applyFill="1" applyBorder="1" applyAlignment="1">
      <alignment vertical="center" wrapText="1"/>
    </xf>
    <xf numFmtId="164" fontId="7" fillId="7" borderId="0" xfId="1" applyFont="1" applyFill="1" applyBorder="1"/>
    <xf numFmtId="164" fontId="7" fillId="8" borderId="0" xfId="1" applyFont="1" applyFill="1" applyBorder="1" applyAlignment="1">
      <alignment vertical="center" wrapText="1"/>
    </xf>
  </cellXfs>
  <cellStyles count="6">
    <cellStyle name="Milliers_Feuil1" xfId="2" xr:uid="{B3BC9033-B787-4157-BB59-16BD4AB9FA54}"/>
    <cellStyle name="Normal" xfId="0" builtinId="0"/>
    <cellStyle name="Normal 2" xfId="3" xr:uid="{0AFE717A-B666-463A-8029-8817C72909DB}"/>
    <cellStyle name="Normal 3" xfId="4" xr:uid="{C222DB7B-4002-4AFF-9E43-36F90ACF3672}"/>
    <cellStyle name="Normal 4" xfId="5" xr:uid="{88D3DC7E-E9CE-404A-9A01-A5DDA662E2D4}"/>
    <cellStyle name="Normal_Feuil1" xfId="1" xr:uid="{1B94ED8D-DF9B-4ACA-8C32-C5C6A02211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DAF3-C02B-4CA3-9669-89659B92761A}">
  <sheetPr>
    <tabColor rgb="FFFFFF00"/>
  </sheetPr>
  <dimension ref="A2:G30"/>
  <sheetViews>
    <sheetView workbookViewId="0">
      <selection activeCell="A20" sqref="A20:C20"/>
    </sheetView>
  </sheetViews>
  <sheetFormatPr baseColWidth="10" defaultColWidth="11" defaultRowHeight="12.75"/>
  <cols>
    <col min="1" max="1" width="59.5" style="2" customWidth="1"/>
    <col min="2" max="2" width="15.75" style="36" hidden="1" customWidth="1"/>
    <col min="3" max="3" width="16.875" style="2" customWidth="1"/>
    <col min="4" max="5" width="10.25" style="2" customWidth="1"/>
    <col min="6" max="1023" width="9.875" style="2" customWidth="1"/>
    <col min="1024" max="16384" width="11" style="2"/>
  </cols>
  <sheetData>
    <row r="2" spans="1:7">
      <c r="A2" s="19" t="s">
        <v>3</v>
      </c>
      <c r="B2" s="37"/>
      <c r="C2" s="21"/>
      <c r="E2" s="12"/>
      <c r="F2" s="12"/>
      <c r="G2" s="12"/>
    </row>
    <row r="3" spans="1:7" ht="13.15" customHeight="1">
      <c r="A3" s="7" t="s">
        <v>176</v>
      </c>
      <c r="B3" s="46"/>
      <c r="C3" s="14"/>
      <c r="E3" s="12"/>
      <c r="F3" s="6"/>
      <c r="G3" s="6"/>
    </row>
    <row r="4" spans="1:7" ht="4.9000000000000004" customHeight="1">
      <c r="A4" s="3"/>
      <c r="B4" s="47"/>
      <c r="C4" s="4"/>
      <c r="E4" s="1"/>
      <c r="F4" s="1"/>
      <c r="G4" s="1"/>
    </row>
    <row r="5" spans="1:7">
      <c r="A5" s="8" t="s">
        <v>174</v>
      </c>
      <c r="B5" s="48"/>
      <c r="C5" s="35"/>
      <c r="E5" s="12"/>
      <c r="F5" s="1"/>
      <c r="G5" s="1"/>
    </row>
    <row r="7" spans="1:7" s="9" customFormat="1">
      <c r="A7" s="15" t="s">
        <v>146</v>
      </c>
      <c r="B7" s="49"/>
      <c r="C7" s="30"/>
    </row>
    <row r="8" spans="1:7" s="9" customFormat="1">
      <c r="A8" s="29" t="s">
        <v>6</v>
      </c>
      <c r="B8" s="42" t="s">
        <v>152</v>
      </c>
      <c r="C8" s="31" t="s">
        <v>5</v>
      </c>
    </row>
    <row r="9" spans="1:7">
      <c r="A9" s="27" t="s">
        <v>10</v>
      </c>
      <c r="B9" s="43" t="str">
        <f>VLOOKUP(A9, Liste!$A$2:$B$61, 2, FALSE)</f>
        <v>43651SCO</v>
      </c>
      <c r="C9" s="33">
        <v>3</v>
      </c>
    </row>
    <row r="10" spans="1:7">
      <c r="A10" s="27" t="s">
        <v>89</v>
      </c>
      <c r="B10" s="43" t="str">
        <f>VLOOKUP(A10, Liste!$A$2:$B$61, 2, FALSE)</f>
        <v>18656SCO</v>
      </c>
      <c r="C10" s="33">
        <v>1</v>
      </c>
    </row>
    <row r="11" spans="1:7">
      <c r="A11" s="27" t="s">
        <v>145</v>
      </c>
      <c r="B11" s="43" t="str">
        <f>VLOOKUP(A11, Liste!$A$2:$B$61, 2, FALSE)</f>
        <v>21823SCO</v>
      </c>
      <c r="C11" s="33">
        <v>1</v>
      </c>
    </row>
    <row r="12" spans="1:7">
      <c r="A12" s="27" t="s">
        <v>189</v>
      </c>
      <c r="B12" s="43" t="e">
        <f>VLOOKUP(A12, Liste!$A$2:$B$61, 2, FALSE)</f>
        <v>#N/A</v>
      </c>
      <c r="C12" s="33">
        <v>1</v>
      </c>
    </row>
    <row r="13" spans="1:7">
      <c r="A13" s="27" t="s">
        <v>86</v>
      </c>
      <c r="B13" s="43" t="str">
        <f>VLOOKUP(A13, Liste!$A$2:$B$61, 2, FALSE)</f>
        <v>25449SCO</v>
      </c>
      <c r="C13" s="33">
        <v>1</v>
      </c>
    </row>
    <row r="14" spans="1:7">
      <c r="A14" s="27" t="s">
        <v>161</v>
      </c>
      <c r="B14" s="43" t="str">
        <f>VLOOKUP(A14, Liste!$A$2:$B$61, 2, FALSE)</f>
        <v>13670SCO</v>
      </c>
      <c r="C14" s="33">
        <v>1</v>
      </c>
    </row>
    <row r="15" spans="1:7">
      <c r="A15" s="33" t="s">
        <v>150</v>
      </c>
      <c r="B15" s="43" t="str">
        <f>VLOOKUP(A15, Liste!$A$2:$B$61, 2, FALSE)</f>
        <v>99891SCO</v>
      </c>
      <c r="C15" s="33">
        <v>2</v>
      </c>
    </row>
    <row r="16" spans="1:7">
      <c r="A16" s="27" t="s">
        <v>143</v>
      </c>
      <c r="B16" s="43" t="str">
        <f>VLOOKUP(A16, Liste!$A$2:$B$61, 2, FALSE)</f>
        <v>CLA96779</v>
      </c>
      <c r="C16" s="33">
        <v>2</v>
      </c>
    </row>
    <row r="17" spans="1:3">
      <c r="A17" s="26" t="s">
        <v>113</v>
      </c>
      <c r="B17" s="43" t="str">
        <f>VLOOKUP(A17, Liste!$A$2:$B$61, 2, FALSE)</f>
        <v>11587SCO</v>
      </c>
      <c r="C17" s="33">
        <v>2</v>
      </c>
    </row>
    <row r="18" spans="1:3" ht="6" customHeight="1">
      <c r="B18" s="50"/>
    </row>
    <row r="19" spans="1:3">
      <c r="A19" s="15" t="s">
        <v>4</v>
      </c>
      <c r="B19" s="51"/>
      <c r="C19" s="25"/>
    </row>
    <row r="20" spans="1:3">
      <c r="A20" s="67" t="s">
        <v>190</v>
      </c>
      <c r="B20" s="68"/>
      <c r="C20" s="69"/>
    </row>
    <row r="21" spans="1:3">
      <c r="A21" s="18" t="s">
        <v>117</v>
      </c>
      <c r="C21" s="5"/>
    </row>
    <row r="22" spans="1:3">
      <c r="A22" s="18" t="s">
        <v>118</v>
      </c>
      <c r="C22" s="5"/>
    </row>
    <row r="23" spans="1:3">
      <c r="A23" s="18" t="s">
        <v>119</v>
      </c>
      <c r="C23" s="5"/>
    </row>
    <row r="24" spans="1:3">
      <c r="A24" s="18" t="s">
        <v>120</v>
      </c>
      <c r="C24" s="5"/>
    </row>
    <row r="25" spans="1:3">
      <c r="A25" s="18" t="s">
        <v>169</v>
      </c>
      <c r="C25" s="5"/>
    </row>
    <row r="26" spans="1:3">
      <c r="A26" s="18" t="s">
        <v>170</v>
      </c>
      <c r="C26" s="5"/>
    </row>
    <row r="27" spans="1:3">
      <c r="A27" s="18" t="s">
        <v>162</v>
      </c>
      <c r="C27" s="5"/>
    </row>
    <row r="28" spans="1:3">
      <c r="A28" s="24"/>
      <c r="C28" s="5"/>
    </row>
    <row r="29" spans="1:3">
      <c r="A29" s="24"/>
      <c r="C29" s="5"/>
    </row>
    <row r="30" spans="1:3" ht="13.15" customHeight="1">
      <c r="A30" s="23"/>
      <c r="C30" s="5"/>
    </row>
  </sheetData>
  <protectedRanges>
    <protectedRange sqref="A9:A14 A16:A18 C9:C18" name="Range2"/>
    <protectedRange sqref="C5" name="Range1"/>
    <protectedRange sqref="A15" name="Range2_1"/>
  </protectedRanges>
  <dataValidations count="2">
    <dataValidation type="list" allowBlank="1" showInputMessage="1" showErrorMessage="1" sqref="A18:B18" xr:uid="{C2B05188-369D-4DA3-8E4C-433C40DF1DC5}">
      <formula1>INDIRECT(#REF!)</formula1>
    </dataValidation>
    <dataValidation type="whole" allowBlank="1" showInputMessage="1" showErrorMessage="1" sqref="E9" xr:uid="{E78D369E-4F7F-408F-982A-C868AD7799EA}">
      <formula1>1</formula1>
      <formula2>40</formula2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F716-DD84-4C2F-BEBD-B22CC2AAF69C}">
  <dimension ref="A1:C61"/>
  <sheetViews>
    <sheetView zoomScale="108" zoomScaleNormal="102" workbookViewId="0"/>
  </sheetViews>
  <sheetFormatPr baseColWidth="10" defaultColWidth="10.375" defaultRowHeight="12"/>
  <cols>
    <col min="1" max="1" width="51.75" style="16" customWidth="1"/>
    <col min="2" max="16384" width="10.375" style="16"/>
  </cols>
  <sheetData>
    <row r="1" spans="1:3" s="32" customFormat="1">
      <c r="A1" s="32" t="s">
        <v>6</v>
      </c>
      <c r="B1" s="32" t="s">
        <v>115</v>
      </c>
      <c r="C1" s="32" t="s">
        <v>116</v>
      </c>
    </row>
    <row r="2" spans="1:3">
      <c r="A2" s="17" t="s">
        <v>86</v>
      </c>
      <c r="B2" s="17" t="s">
        <v>87</v>
      </c>
      <c r="C2" s="16">
        <v>4.51</v>
      </c>
    </row>
    <row r="3" spans="1:3">
      <c r="A3" s="17" t="s">
        <v>56</v>
      </c>
      <c r="B3" s="17" t="s">
        <v>57</v>
      </c>
      <c r="C3" s="16">
        <v>0.46</v>
      </c>
    </row>
    <row r="4" spans="1:3">
      <c r="A4" s="17" t="s">
        <v>33</v>
      </c>
      <c r="B4" s="17" t="s">
        <v>34</v>
      </c>
      <c r="C4" s="16">
        <v>1.45</v>
      </c>
    </row>
    <row r="5" spans="1:3">
      <c r="A5" s="17" t="s">
        <v>24</v>
      </c>
      <c r="B5" s="17" t="s">
        <v>1</v>
      </c>
      <c r="C5" s="16">
        <v>1.85</v>
      </c>
    </row>
    <row r="6" spans="1:3" ht="12.75">
      <c r="A6" s="17" t="s">
        <v>161</v>
      </c>
      <c r="B6" s="17" t="s">
        <v>105</v>
      </c>
      <c r="C6" s="16">
        <v>1.2</v>
      </c>
    </row>
    <row r="7" spans="1:3">
      <c r="A7" s="17" t="s">
        <v>103</v>
      </c>
      <c r="B7" s="17" t="s">
        <v>104</v>
      </c>
      <c r="C7" s="16">
        <v>1.2</v>
      </c>
    </row>
    <row r="8" spans="1:3">
      <c r="A8" s="17" t="s">
        <v>101</v>
      </c>
      <c r="B8" s="17" t="s">
        <v>102</v>
      </c>
      <c r="C8" s="16">
        <v>1.2</v>
      </c>
    </row>
    <row r="9" spans="1:3" ht="15">
      <c r="A9" s="17" t="s">
        <v>21</v>
      </c>
      <c r="B9" s="11" t="s">
        <v>20</v>
      </c>
      <c r="C9" s="10">
        <v>0.78</v>
      </c>
    </row>
    <row r="10" spans="1:3" ht="15">
      <c r="A10" s="17" t="s">
        <v>19</v>
      </c>
      <c r="B10" s="11" t="s">
        <v>18</v>
      </c>
      <c r="C10" s="10">
        <v>0.78</v>
      </c>
    </row>
    <row r="11" spans="1:3">
      <c r="A11" s="17" t="s">
        <v>80</v>
      </c>
      <c r="B11" s="17" t="s">
        <v>81</v>
      </c>
      <c r="C11" s="16">
        <v>0.65</v>
      </c>
    </row>
    <row r="12" spans="1:3">
      <c r="A12" s="17" t="s">
        <v>89</v>
      </c>
      <c r="B12" s="17" t="s">
        <v>90</v>
      </c>
      <c r="C12" s="16">
        <v>3.52</v>
      </c>
    </row>
    <row r="13" spans="1:3">
      <c r="A13" s="17" t="s">
        <v>106</v>
      </c>
      <c r="B13" s="17" t="s">
        <v>107</v>
      </c>
      <c r="C13" s="16">
        <v>2.5</v>
      </c>
    </row>
    <row r="14" spans="1:3">
      <c r="A14" s="17" t="s">
        <v>72</v>
      </c>
      <c r="B14" s="17" t="s">
        <v>73</v>
      </c>
      <c r="C14" s="16">
        <v>1.8</v>
      </c>
    </row>
    <row r="15" spans="1:3">
      <c r="A15" s="17" t="s">
        <v>10</v>
      </c>
      <c r="B15" s="17" t="s">
        <v>9</v>
      </c>
      <c r="C15" s="16">
        <v>1.75</v>
      </c>
    </row>
    <row r="16" spans="1:3">
      <c r="A16" s="17" t="s">
        <v>8</v>
      </c>
      <c r="B16" s="17" t="s">
        <v>7</v>
      </c>
      <c r="C16" s="16">
        <v>5.44</v>
      </c>
    </row>
    <row r="17" spans="1:3">
      <c r="A17" s="17" t="s">
        <v>54</v>
      </c>
      <c r="B17" s="17" t="s">
        <v>55</v>
      </c>
      <c r="C17" s="16">
        <v>2.35</v>
      </c>
    </row>
    <row r="18" spans="1:3">
      <c r="A18" s="17" t="s">
        <v>27</v>
      </c>
      <c r="B18" s="17" t="s">
        <v>28</v>
      </c>
      <c r="C18" s="16">
        <v>0.16</v>
      </c>
    </row>
    <row r="19" spans="1:3">
      <c r="A19" s="17" t="s">
        <v>31</v>
      </c>
      <c r="B19" s="17" t="s">
        <v>32</v>
      </c>
      <c r="C19" s="16">
        <v>0.57999999999999996</v>
      </c>
    </row>
    <row r="20" spans="1:3">
      <c r="A20" s="17" t="s">
        <v>12</v>
      </c>
      <c r="B20" s="17" t="s">
        <v>11</v>
      </c>
      <c r="C20" s="16">
        <v>2.2000000000000002</v>
      </c>
    </row>
    <row r="21" spans="1:3">
      <c r="A21" s="17" t="s">
        <v>113</v>
      </c>
      <c r="B21" s="17" t="s">
        <v>114</v>
      </c>
      <c r="C21" s="16">
        <v>0.72</v>
      </c>
    </row>
    <row r="22" spans="1:3">
      <c r="A22" s="17" t="s">
        <v>160</v>
      </c>
      <c r="B22" s="17" t="s">
        <v>112</v>
      </c>
      <c r="C22" s="16">
        <v>0.72</v>
      </c>
    </row>
    <row r="23" spans="1:3">
      <c r="A23" s="17" t="s">
        <v>110</v>
      </c>
      <c r="B23" s="17" t="s">
        <v>111</v>
      </c>
      <c r="C23" s="16">
        <v>0.72</v>
      </c>
    </row>
    <row r="24" spans="1:3">
      <c r="A24" s="17" t="s">
        <v>108</v>
      </c>
      <c r="B24" s="17" t="s">
        <v>109</v>
      </c>
      <c r="C24" s="16">
        <v>0.72</v>
      </c>
    </row>
    <row r="25" spans="1:3">
      <c r="A25" s="17" t="s">
        <v>14</v>
      </c>
      <c r="B25" s="17" t="s">
        <v>13</v>
      </c>
      <c r="C25" s="16">
        <v>0.54</v>
      </c>
    </row>
    <row r="26" spans="1:3">
      <c r="A26" s="17" t="s">
        <v>74</v>
      </c>
      <c r="B26" s="17" t="s">
        <v>75</v>
      </c>
      <c r="C26" s="16">
        <v>0.86</v>
      </c>
    </row>
    <row r="27" spans="1:3">
      <c r="A27" s="17" t="s">
        <v>76</v>
      </c>
      <c r="B27" s="17" t="s">
        <v>77</v>
      </c>
      <c r="C27" s="16">
        <v>1.73</v>
      </c>
    </row>
    <row r="28" spans="1:3">
      <c r="A28" s="17" t="s">
        <v>70</v>
      </c>
      <c r="B28" s="17" t="s">
        <v>71</v>
      </c>
      <c r="C28" s="16">
        <v>0.38</v>
      </c>
    </row>
    <row r="29" spans="1:3">
      <c r="A29" s="17" t="s">
        <v>46</v>
      </c>
      <c r="B29" s="17" t="s">
        <v>47</v>
      </c>
      <c r="C29" s="16">
        <v>5.37</v>
      </c>
    </row>
    <row r="30" spans="1:3">
      <c r="A30" s="17" t="s">
        <v>68</v>
      </c>
      <c r="B30" s="17" t="s">
        <v>69</v>
      </c>
      <c r="C30" s="16">
        <v>0.3</v>
      </c>
    </row>
    <row r="31" spans="1:3">
      <c r="A31" s="17" t="s">
        <v>66</v>
      </c>
      <c r="B31" s="17" t="s">
        <v>67</v>
      </c>
      <c r="C31" s="16">
        <v>0.35</v>
      </c>
    </row>
    <row r="32" spans="1:3">
      <c r="A32" s="17" t="s">
        <v>64</v>
      </c>
      <c r="B32" s="17" t="s">
        <v>65</v>
      </c>
      <c r="C32" s="16">
        <v>0.42</v>
      </c>
    </row>
    <row r="33" spans="1:3">
      <c r="A33" s="17" t="s">
        <v>62</v>
      </c>
      <c r="B33" s="17" t="s">
        <v>63</v>
      </c>
      <c r="C33" s="16">
        <v>0.46</v>
      </c>
    </row>
    <row r="34" spans="1:3">
      <c r="A34" s="17" t="s">
        <v>84</v>
      </c>
      <c r="B34" s="17" t="s">
        <v>85</v>
      </c>
      <c r="C34" s="16">
        <v>2.5499999999999998</v>
      </c>
    </row>
    <row r="35" spans="1:3" ht="12.75">
      <c r="A35" s="17" t="s">
        <v>150</v>
      </c>
      <c r="B35" s="17" t="s">
        <v>17</v>
      </c>
      <c r="C35" s="16">
        <v>2.6</v>
      </c>
    </row>
    <row r="36" spans="1:3" ht="12.75">
      <c r="A36" s="17" t="s">
        <v>144</v>
      </c>
      <c r="B36" s="17" t="s">
        <v>41</v>
      </c>
      <c r="C36" s="16">
        <v>3.67</v>
      </c>
    </row>
    <row r="37" spans="1:3">
      <c r="A37" s="17" t="s">
        <v>16</v>
      </c>
      <c r="B37" s="17" t="s">
        <v>15</v>
      </c>
      <c r="C37" s="16">
        <v>3.5</v>
      </c>
    </row>
    <row r="38" spans="1:3">
      <c r="A38" s="17" t="s">
        <v>44</v>
      </c>
      <c r="B38" s="17" t="s">
        <v>45</v>
      </c>
      <c r="C38" s="16">
        <v>2.8</v>
      </c>
    </row>
    <row r="39" spans="1:3" ht="12.75">
      <c r="A39" s="17" t="s">
        <v>143</v>
      </c>
      <c r="B39" s="17" t="s">
        <v>40</v>
      </c>
      <c r="C39" s="16">
        <v>4.4000000000000004</v>
      </c>
    </row>
    <row r="40" spans="1:3">
      <c r="A40" s="17" t="s">
        <v>42</v>
      </c>
      <c r="B40" s="17" t="s">
        <v>43</v>
      </c>
      <c r="C40" s="16">
        <v>4.8</v>
      </c>
    </row>
    <row r="41" spans="1:3">
      <c r="A41" s="17" t="s">
        <v>97</v>
      </c>
      <c r="B41" s="17" t="s">
        <v>98</v>
      </c>
      <c r="C41" s="16">
        <v>1.8</v>
      </c>
    </row>
    <row r="42" spans="1:3">
      <c r="A42" s="17" t="s">
        <v>91</v>
      </c>
      <c r="B42" s="17" t="s">
        <v>92</v>
      </c>
      <c r="C42" s="16">
        <v>2.2999999999999998</v>
      </c>
    </row>
    <row r="43" spans="1:3">
      <c r="A43" s="17" t="s">
        <v>78</v>
      </c>
      <c r="B43" s="17" t="s">
        <v>79</v>
      </c>
      <c r="C43" s="16">
        <v>2.95</v>
      </c>
    </row>
    <row r="44" spans="1:3">
      <c r="A44" s="17" t="s">
        <v>48</v>
      </c>
      <c r="B44" s="17" t="s">
        <v>49</v>
      </c>
      <c r="C44" s="16">
        <v>3.14</v>
      </c>
    </row>
    <row r="45" spans="1:3">
      <c r="A45" s="17" t="s">
        <v>26</v>
      </c>
      <c r="B45" s="17" t="s">
        <v>25</v>
      </c>
      <c r="C45" s="16">
        <v>0.67</v>
      </c>
    </row>
    <row r="46" spans="1:3">
      <c r="A46" s="17" t="s">
        <v>29</v>
      </c>
      <c r="B46" s="17" t="s">
        <v>30</v>
      </c>
      <c r="C46" s="16">
        <v>0.6</v>
      </c>
    </row>
    <row r="47" spans="1:3">
      <c r="A47" s="17" t="s">
        <v>38</v>
      </c>
      <c r="B47" s="17" t="s">
        <v>39</v>
      </c>
      <c r="C47" s="16">
        <v>9.5</v>
      </c>
    </row>
    <row r="48" spans="1:3">
      <c r="A48" s="17" t="s">
        <v>82</v>
      </c>
      <c r="B48" s="17" t="s">
        <v>83</v>
      </c>
      <c r="C48" s="16">
        <v>2.89</v>
      </c>
    </row>
    <row r="49" spans="1:3">
      <c r="A49" s="17" t="s">
        <v>93</v>
      </c>
      <c r="B49" s="17" t="s">
        <v>94</v>
      </c>
      <c r="C49" s="16">
        <v>0.26</v>
      </c>
    </row>
    <row r="50" spans="1:3">
      <c r="A50" s="17" t="s">
        <v>58</v>
      </c>
      <c r="B50" s="17" t="s">
        <v>59</v>
      </c>
      <c r="C50" s="16">
        <v>1.88</v>
      </c>
    </row>
    <row r="51" spans="1:3">
      <c r="A51" s="17" t="s">
        <v>148</v>
      </c>
      <c r="B51" s="17" t="s">
        <v>22</v>
      </c>
      <c r="C51" s="16">
        <v>12.5</v>
      </c>
    </row>
    <row r="52" spans="1:3">
      <c r="A52" s="17" t="s">
        <v>149</v>
      </c>
      <c r="B52" s="17" t="s">
        <v>37</v>
      </c>
      <c r="C52" s="16">
        <v>12.5</v>
      </c>
    </row>
    <row r="53" spans="1:3">
      <c r="A53" s="17" t="s">
        <v>23</v>
      </c>
      <c r="B53" s="17" t="s">
        <v>0</v>
      </c>
      <c r="C53" s="16">
        <v>12.5</v>
      </c>
    </row>
    <row r="54" spans="1:3">
      <c r="A54" s="17" t="s">
        <v>35</v>
      </c>
      <c r="B54" s="17" t="s">
        <v>36</v>
      </c>
      <c r="C54" s="16">
        <v>12.5</v>
      </c>
    </row>
    <row r="55" spans="1:3">
      <c r="A55" s="17" t="s">
        <v>60</v>
      </c>
      <c r="B55" s="17" t="s">
        <v>61</v>
      </c>
      <c r="C55" s="16">
        <v>8.1</v>
      </c>
    </row>
    <row r="56" spans="1:3">
      <c r="A56" s="17" t="s">
        <v>99</v>
      </c>
      <c r="B56" s="17" t="s">
        <v>100</v>
      </c>
      <c r="C56" s="16">
        <v>17.8</v>
      </c>
    </row>
    <row r="57" spans="1:3">
      <c r="A57" s="17" t="s">
        <v>50</v>
      </c>
      <c r="B57" s="17" t="s">
        <v>51</v>
      </c>
      <c r="C57" s="16">
        <v>0.9</v>
      </c>
    </row>
    <row r="58" spans="1:3" ht="12.75">
      <c r="A58" s="17" t="s">
        <v>145</v>
      </c>
      <c r="B58" s="17" t="s">
        <v>88</v>
      </c>
      <c r="C58" s="16">
        <v>8.52</v>
      </c>
    </row>
    <row r="59" spans="1:3">
      <c r="A59" s="17" t="s">
        <v>52</v>
      </c>
      <c r="B59" s="17" t="s">
        <v>53</v>
      </c>
      <c r="C59" s="16">
        <v>2.68</v>
      </c>
    </row>
    <row r="60" spans="1:3">
      <c r="A60" s="17" t="s">
        <v>164</v>
      </c>
      <c r="B60" s="17" t="s">
        <v>165</v>
      </c>
      <c r="C60" s="16">
        <v>4.5</v>
      </c>
    </row>
    <row r="61" spans="1:3">
      <c r="A61" s="17" t="s">
        <v>95</v>
      </c>
      <c r="B61" s="17" t="s">
        <v>96</v>
      </c>
      <c r="C61" s="16">
        <v>5.75</v>
      </c>
    </row>
  </sheetData>
  <protectedRanges>
    <protectedRange sqref="A58" name="Range2_1"/>
    <protectedRange sqref="A6" name="Range2_2"/>
    <protectedRange sqref="A36" name="Range2_3"/>
    <protectedRange sqref="A39" name="Range2_5"/>
    <protectedRange sqref="A35" name="Range2_7"/>
    <protectedRange sqref="A22" name="Range2_11"/>
    <protectedRange sqref="A52" name="Range2_12"/>
    <protectedRange sqref="A51" name="Range2_13"/>
  </protectedRanges>
  <autoFilter ref="A1:C61" xr:uid="{D488F716-DD84-4C2F-BEBD-B22CC2AAF69C}">
    <sortState xmlns:xlrd2="http://schemas.microsoft.com/office/spreadsheetml/2017/richdata2" ref="A2:C61">
      <sortCondition ref="A1:A6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7C3B7-F8E4-4A35-9916-646208FC2A4C}">
  <sheetPr>
    <tabColor rgb="FFFFFF00"/>
    <pageSetUpPr fitToPage="1"/>
  </sheetPr>
  <dimension ref="A2:G30"/>
  <sheetViews>
    <sheetView showGridLines="0" zoomScaleNormal="100" workbookViewId="0">
      <selection activeCell="D22" sqref="D22"/>
    </sheetView>
  </sheetViews>
  <sheetFormatPr baseColWidth="10" defaultColWidth="11" defaultRowHeight="12.75"/>
  <cols>
    <col min="1" max="1" width="59.75" style="2" customWidth="1"/>
    <col min="2" max="2" width="15.75" style="36" hidden="1" customWidth="1"/>
    <col min="3" max="3" width="16.875" style="2" customWidth="1"/>
    <col min="4" max="5" width="10.25" style="2" customWidth="1"/>
    <col min="6" max="1023" width="9.875" style="2" customWidth="1"/>
    <col min="1024" max="1024" width="11" style="2" customWidth="1"/>
    <col min="1025" max="16384" width="11" style="2"/>
  </cols>
  <sheetData>
    <row r="2" spans="1:7">
      <c r="A2" s="19" t="s">
        <v>3</v>
      </c>
      <c r="B2" s="37"/>
      <c r="C2" s="21"/>
      <c r="E2" s="12"/>
      <c r="F2" s="12"/>
      <c r="G2" s="12"/>
    </row>
    <row r="3" spans="1:7" ht="13.15" customHeight="1">
      <c r="A3" s="7" t="s">
        <v>176</v>
      </c>
      <c r="B3" s="46"/>
      <c r="C3" s="14"/>
      <c r="E3" s="12"/>
      <c r="F3" s="6"/>
      <c r="G3" s="6"/>
    </row>
    <row r="4" spans="1:7" ht="4.9000000000000004" customHeight="1">
      <c r="A4" s="3"/>
      <c r="B4" s="47"/>
      <c r="C4" s="4"/>
      <c r="E4" s="1"/>
      <c r="F4" s="1"/>
      <c r="G4" s="1"/>
    </row>
    <row r="5" spans="1:7">
      <c r="A5" s="8" t="s">
        <v>153</v>
      </c>
      <c r="B5" s="48"/>
      <c r="C5" s="35"/>
      <c r="E5" s="12"/>
      <c r="F5" s="1"/>
      <c r="G5" s="1"/>
    </row>
    <row r="7" spans="1:7" s="9" customFormat="1">
      <c r="A7" s="15" t="s">
        <v>146</v>
      </c>
      <c r="B7" s="49"/>
      <c r="C7" s="30"/>
    </row>
    <row r="8" spans="1:7" s="9" customFormat="1">
      <c r="A8" s="29" t="s">
        <v>6</v>
      </c>
      <c r="B8" s="42" t="s">
        <v>152</v>
      </c>
      <c r="C8" s="31" t="s">
        <v>5</v>
      </c>
    </row>
    <row r="9" spans="1:7">
      <c r="A9" s="27" t="s">
        <v>10</v>
      </c>
      <c r="B9" s="43" t="str">
        <f>VLOOKUP(A9, Liste!$A$2:$B$61, 2, FALSE)</f>
        <v>43651SCO</v>
      </c>
      <c r="C9" s="33">
        <v>3</v>
      </c>
    </row>
    <row r="10" spans="1:7">
      <c r="A10" s="27" t="s">
        <v>89</v>
      </c>
      <c r="B10" s="43" t="str">
        <f>VLOOKUP(A10, Liste!$A$2:$B$61, 2, FALSE)</f>
        <v>18656SCO</v>
      </c>
      <c r="C10" s="33">
        <v>1</v>
      </c>
    </row>
    <row r="11" spans="1:7">
      <c r="A11" s="27" t="s">
        <v>145</v>
      </c>
      <c r="B11" s="43" t="str">
        <f>VLOOKUP(A11, Liste!$A$2:$B$61, 2, FALSE)</f>
        <v>21823SCO</v>
      </c>
      <c r="C11" s="33">
        <v>1</v>
      </c>
    </row>
    <row r="12" spans="1:7">
      <c r="A12" s="27" t="s">
        <v>188</v>
      </c>
      <c r="B12" s="43" t="e">
        <f>VLOOKUP(A12, Liste!$A$2:$B$61, 2, FALSE)</f>
        <v>#N/A</v>
      </c>
      <c r="C12" s="33">
        <v>1</v>
      </c>
    </row>
    <row r="13" spans="1:7">
      <c r="A13" s="27" t="s">
        <v>86</v>
      </c>
      <c r="B13" s="43" t="str">
        <f>VLOOKUP(A13, Liste!$A$2:$B$61, 2, FALSE)</f>
        <v>25449SCO</v>
      </c>
      <c r="C13" s="33">
        <v>1</v>
      </c>
    </row>
    <row r="14" spans="1:7">
      <c r="A14" s="27" t="s">
        <v>161</v>
      </c>
      <c r="B14" s="43" t="str">
        <f>VLOOKUP(A14, Liste!$A$2:$B$61, 2, FALSE)</f>
        <v>13670SCO</v>
      </c>
      <c r="C14" s="33">
        <v>1</v>
      </c>
    </row>
    <row r="15" spans="1:7">
      <c r="A15" s="33" t="s">
        <v>150</v>
      </c>
      <c r="B15" s="43" t="str">
        <f>VLOOKUP(A15, Liste!$A$2:$B$61, 2, FALSE)</f>
        <v>99891SCO</v>
      </c>
      <c r="C15" s="33">
        <v>2</v>
      </c>
    </row>
    <row r="16" spans="1:7">
      <c r="A16" s="27" t="s">
        <v>143</v>
      </c>
      <c r="B16" s="43" t="str">
        <f>VLOOKUP(A16, Liste!$A$2:$B$61, 2, FALSE)</f>
        <v>CLA96779</v>
      </c>
      <c r="C16" s="33">
        <v>2</v>
      </c>
    </row>
    <row r="17" spans="1:3">
      <c r="A17" s="26" t="s">
        <v>113</v>
      </c>
      <c r="B17" s="43" t="str">
        <f>VLOOKUP(A17, Liste!$A$2:$B$61, 2, FALSE)</f>
        <v>11587SCO</v>
      </c>
      <c r="C17" s="33">
        <v>3</v>
      </c>
    </row>
    <row r="18" spans="1:3" ht="6" customHeight="1">
      <c r="B18" s="50"/>
    </row>
    <row r="19" spans="1:3">
      <c r="A19" s="15" t="s">
        <v>4</v>
      </c>
      <c r="B19" s="51"/>
      <c r="C19" s="25"/>
    </row>
    <row r="20" spans="1:3">
      <c r="A20" s="70" t="s">
        <v>191</v>
      </c>
      <c r="B20" s="68"/>
      <c r="C20" s="71"/>
    </row>
    <row r="21" spans="1:3">
      <c r="A21" s="18" t="s">
        <v>117</v>
      </c>
      <c r="C21" s="5"/>
    </row>
    <row r="22" spans="1:3">
      <c r="A22" s="18" t="s">
        <v>118</v>
      </c>
      <c r="C22" s="5"/>
    </row>
    <row r="23" spans="1:3">
      <c r="A23" s="18" t="s">
        <v>119</v>
      </c>
      <c r="C23" s="5"/>
    </row>
    <row r="24" spans="1:3">
      <c r="A24" s="18" t="s">
        <v>120</v>
      </c>
      <c r="C24" s="5"/>
    </row>
    <row r="25" spans="1:3">
      <c r="A25" s="18" t="s">
        <v>169</v>
      </c>
      <c r="C25" s="5"/>
    </row>
    <row r="26" spans="1:3">
      <c r="A26" s="18" t="s">
        <v>170</v>
      </c>
      <c r="C26" s="5"/>
    </row>
    <row r="27" spans="1:3">
      <c r="A27" s="18" t="s">
        <v>162</v>
      </c>
      <c r="C27" s="5"/>
    </row>
    <row r="28" spans="1:3">
      <c r="A28" s="24"/>
      <c r="C28" s="5"/>
    </row>
    <row r="29" spans="1:3">
      <c r="A29" s="24"/>
      <c r="C29" s="5"/>
    </row>
    <row r="30" spans="1:3" ht="13.15" customHeight="1">
      <c r="A30" s="23"/>
      <c r="C30" s="5"/>
    </row>
  </sheetData>
  <protectedRanges>
    <protectedRange sqref="A9:A14 C9:C18 A16:A18" name="Range2"/>
    <protectedRange sqref="C5" name="Range1"/>
    <protectedRange sqref="A15" name="Range2_1"/>
  </protectedRanges>
  <dataValidations count="2">
    <dataValidation type="whole" allowBlank="1" showInputMessage="1" showErrorMessage="1" sqref="E9" xr:uid="{086B048E-73BB-4F28-AF10-C09B4C75A1AA}">
      <formula1>1</formula1>
      <formula2>40</formula2>
    </dataValidation>
    <dataValidation type="list" allowBlank="1" showInputMessage="1" showErrorMessage="1" sqref="A18:B18" xr:uid="{8D4F4379-F9F8-4735-909F-4C9E9CB0D032}">
      <formula1>INDIRECT(#REF!)</formula1>
    </dataValidation>
  </dataValidations>
  <pageMargins left="0.30984251968503906" right="0.39015748031496111" top="1.3775590551181101" bottom="1.3775590551181101" header="0.98385826771653495" footer="0.9838582677165349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C9DF-75A7-49F2-B747-1D7662787DAB}">
  <sheetPr>
    <tabColor rgb="FFFFFF00"/>
    <pageSetUpPr fitToPage="1"/>
  </sheetPr>
  <dimension ref="A2:G29"/>
  <sheetViews>
    <sheetView showGridLines="0" zoomScaleNormal="100" workbookViewId="0">
      <selection activeCell="A18" sqref="A18"/>
    </sheetView>
  </sheetViews>
  <sheetFormatPr baseColWidth="10" defaultColWidth="11" defaultRowHeight="12.75"/>
  <cols>
    <col min="1" max="1" width="59.5" style="2" customWidth="1"/>
    <col min="2" max="2" width="15.75" style="36" hidden="1" customWidth="1"/>
    <col min="3" max="3" width="16.875" style="2" customWidth="1"/>
    <col min="4" max="5" width="10.25" style="2" customWidth="1"/>
    <col min="6" max="1023" width="9.875" style="2" customWidth="1"/>
    <col min="1024" max="1024" width="11" style="2" customWidth="1"/>
    <col min="1025" max="16384" width="11" style="2"/>
  </cols>
  <sheetData>
    <row r="2" spans="1:7">
      <c r="A2" s="19" t="s">
        <v>3</v>
      </c>
      <c r="B2" s="37"/>
      <c r="C2" s="21"/>
      <c r="E2" s="12"/>
      <c r="F2" s="12"/>
      <c r="G2" s="12"/>
    </row>
    <row r="3" spans="1:7" ht="13.15" customHeight="1">
      <c r="A3" s="7" t="s">
        <v>176</v>
      </c>
      <c r="B3" s="46"/>
      <c r="C3" s="14"/>
      <c r="E3" s="12"/>
      <c r="F3" s="6"/>
      <c r="G3" s="6"/>
    </row>
    <row r="4" spans="1:7" ht="4.9000000000000004" customHeight="1">
      <c r="A4" s="3"/>
      <c r="B4" s="47"/>
      <c r="C4" s="4"/>
      <c r="E4" s="1"/>
      <c r="F4" s="1"/>
      <c r="G4" s="1"/>
    </row>
    <row r="5" spans="1:7">
      <c r="A5" s="8" t="s">
        <v>154</v>
      </c>
      <c r="B5" s="48"/>
      <c r="C5" s="35"/>
      <c r="E5" s="12"/>
      <c r="F5" s="1"/>
      <c r="G5" s="1"/>
    </row>
    <row r="7" spans="1:7" s="9" customFormat="1">
      <c r="A7" s="15" t="s">
        <v>146</v>
      </c>
      <c r="B7" s="49"/>
      <c r="C7" s="30"/>
    </row>
    <row r="8" spans="1:7" s="9" customFormat="1">
      <c r="A8" s="29" t="s">
        <v>6</v>
      </c>
      <c r="B8" s="42" t="s">
        <v>152</v>
      </c>
      <c r="C8" s="31" t="s">
        <v>5</v>
      </c>
    </row>
    <row r="9" spans="1:7">
      <c r="A9" s="27" t="s">
        <v>10</v>
      </c>
      <c r="B9" s="43" t="str">
        <f>VLOOKUP(A9, Liste!$A$2:$B$61, 2, FALSE)</f>
        <v>43651SCO</v>
      </c>
      <c r="C9" s="33">
        <v>8</v>
      </c>
    </row>
    <row r="10" spans="1:7">
      <c r="A10" s="27" t="s">
        <v>89</v>
      </c>
      <c r="B10" s="43" t="str">
        <f>VLOOKUP(A10, Liste!$A$2:$B$61, 2, FALSE)</f>
        <v>18656SCO</v>
      </c>
      <c r="C10" s="33">
        <v>1</v>
      </c>
    </row>
    <row r="11" spans="1:7">
      <c r="A11" s="27" t="s">
        <v>29</v>
      </c>
      <c r="B11" s="43" t="str">
        <f>VLOOKUP(A11, Liste!$A$2:$B$61, 2, FALSE)</f>
        <v>MAP242020</v>
      </c>
      <c r="C11" s="33">
        <v>1</v>
      </c>
    </row>
    <row r="12" spans="1:7">
      <c r="A12" s="27" t="s">
        <v>46</v>
      </c>
      <c r="B12" s="43" t="str">
        <f>VLOOKUP(A12, Liste!$A$2:$B$61, 2, FALSE)</f>
        <v>99872SCO</v>
      </c>
      <c r="C12" s="33">
        <v>1</v>
      </c>
    </row>
    <row r="13" spans="1:7">
      <c r="A13" s="27" t="s">
        <v>151</v>
      </c>
      <c r="B13" s="43" t="str">
        <f>VLOOKUP(A13, Liste!$A$2:$B$61, 2, FALSE)</f>
        <v>21823SCO</v>
      </c>
      <c r="C13" s="33">
        <v>1</v>
      </c>
    </row>
    <row r="14" spans="1:7">
      <c r="A14" s="27" t="s">
        <v>86</v>
      </c>
      <c r="B14" s="43" t="str">
        <f>VLOOKUP(A14, Liste!$A$2:$B$61, 2, FALSE)</f>
        <v>25449SCO</v>
      </c>
      <c r="C14" s="33">
        <v>1</v>
      </c>
    </row>
    <row r="15" spans="1:7">
      <c r="A15" s="33" t="s">
        <v>161</v>
      </c>
      <c r="B15" s="43" t="str">
        <f>VLOOKUP(A15, Liste!$A$2:$B$61, 2, FALSE)</f>
        <v>13670SCO</v>
      </c>
      <c r="C15" s="33">
        <v>1</v>
      </c>
    </row>
    <row r="16" spans="1:7">
      <c r="A16" s="33" t="s">
        <v>143</v>
      </c>
      <c r="B16" s="43" t="str">
        <f>VLOOKUP(A16, Liste!$A$2:$B$61, 2, FALSE)</f>
        <v>CLA96779</v>
      </c>
      <c r="C16" s="33">
        <v>2</v>
      </c>
    </row>
    <row r="17" spans="1:3">
      <c r="A17" s="33" t="s">
        <v>150</v>
      </c>
      <c r="B17" s="43" t="str">
        <f>VLOOKUP(A17, Liste!$A$2:$B$61, 2, FALSE)</f>
        <v>99891SCO</v>
      </c>
      <c r="C17" s="33">
        <v>2</v>
      </c>
    </row>
    <row r="18" spans="1:3">
      <c r="A18" s="63" t="s">
        <v>113</v>
      </c>
      <c r="B18" s="63" t="s">
        <v>114</v>
      </c>
      <c r="C18" s="33">
        <v>4</v>
      </c>
    </row>
    <row r="19" spans="1:3" ht="6" customHeight="1">
      <c r="B19" s="50"/>
    </row>
    <row r="20" spans="1:3">
      <c r="A20" s="15" t="s">
        <v>4</v>
      </c>
      <c r="B20" s="51"/>
      <c r="C20" s="25"/>
    </row>
    <row r="21" spans="1:3">
      <c r="A21" s="18" t="s">
        <v>117</v>
      </c>
      <c r="C21" s="5"/>
    </row>
    <row r="22" spans="1:3">
      <c r="A22" s="18" t="s">
        <v>121</v>
      </c>
      <c r="C22" s="5"/>
    </row>
    <row r="23" spans="1:3">
      <c r="A23" s="18" t="s">
        <v>122</v>
      </c>
      <c r="C23" s="5"/>
    </row>
    <row r="24" spans="1:3">
      <c r="A24" s="18" t="s">
        <v>123</v>
      </c>
      <c r="C24" s="5"/>
    </row>
    <row r="25" spans="1:3">
      <c r="A25" s="18" t="s">
        <v>124</v>
      </c>
      <c r="C25" s="5"/>
    </row>
    <row r="26" spans="1:3">
      <c r="A26" s="18" t="s">
        <v>119</v>
      </c>
      <c r="C26" s="5"/>
    </row>
    <row r="27" spans="1:3">
      <c r="A27" s="24"/>
      <c r="C27" s="5"/>
    </row>
    <row r="28" spans="1:3">
      <c r="A28" s="24"/>
      <c r="C28" s="5"/>
    </row>
    <row r="29" spans="1:3" ht="13.15" customHeight="1">
      <c r="A29" s="23"/>
      <c r="C29" s="5"/>
    </row>
  </sheetData>
  <protectedRanges>
    <protectedRange sqref="A17:A19 A9:A14 C9:C19" name="Range2"/>
    <protectedRange sqref="C5" name="Range1"/>
    <protectedRange sqref="A15" name="Range2_2"/>
    <protectedRange sqref="A16" name="Range2_3"/>
  </protectedRanges>
  <dataValidations count="2">
    <dataValidation type="whole" allowBlank="1" showInputMessage="1" showErrorMessage="1" sqref="E9" xr:uid="{C19497C5-D630-4658-AA48-E805185CF002}">
      <formula1>1</formula1>
      <formula2>40</formula2>
    </dataValidation>
    <dataValidation type="list" allowBlank="1" showInputMessage="1" showErrorMessage="1" sqref="A19 B19" xr:uid="{A417D9F9-32B9-4085-9C3B-01004E45E297}">
      <formula1>INDIRECT(#REF!)</formula1>
    </dataValidation>
  </dataValidations>
  <pageMargins left="0.30984251968503906" right="0.39015748031496111" top="1.3775590551181101" bottom="1.3775590551181101" header="0.98385826771653495" footer="0.9838582677165349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57DB-F43D-470D-BA53-FFEEE76F841D}">
  <sheetPr>
    <tabColor rgb="FFFFFF00"/>
  </sheetPr>
  <dimension ref="A2:F37"/>
  <sheetViews>
    <sheetView showGridLines="0" topLeftCell="A5" zoomScaleNormal="100" workbookViewId="0">
      <selection activeCell="A11" sqref="A11"/>
    </sheetView>
  </sheetViews>
  <sheetFormatPr baseColWidth="10" defaultColWidth="11" defaultRowHeight="12.75" outlineLevelCol="1"/>
  <cols>
    <col min="1" max="1" width="59.5" style="2" customWidth="1"/>
    <col min="2" max="2" width="15.75" style="36" hidden="1" customWidth="1" outlineLevel="1"/>
    <col min="3" max="3" width="16.875" style="2" customWidth="1" collapsed="1"/>
    <col min="4" max="4" width="10.25" style="2" customWidth="1"/>
    <col min="5" max="1022" width="9.875" style="2" customWidth="1"/>
    <col min="1023" max="1023" width="11" style="2" customWidth="1"/>
    <col min="1024" max="16384" width="11" style="2"/>
  </cols>
  <sheetData>
    <row r="2" spans="1:6">
      <c r="A2" s="19" t="s">
        <v>3</v>
      </c>
      <c r="B2" s="37"/>
      <c r="C2" s="21"/>
      <c r="D2" s="12"/>
      <c r="E2" s="12"/>
      <c r="F2" s="12"/>
    </row>
    <row r="3" spans="1:6" ht="13.15" customHeight="1">
      <c r="A3" s="7" t="s">
        <v>176</v>
      </c>
      <c r="B3" s="46"/>
      <c r="C3" s="14"/>
      <c r="D3" s="12"/>
      <c r="E3" s="6"/>
      <c r="F3" s="6"/>
    </row>
    <row r="4" spans="1:6" ht="4.9000000000000004" customHeight="1">
      <c r="A4" s="3"/>
      <c r="B4" s="47"/>
      <c r="C4" s="4"/>
      <c r="D4" s="1"/>
      <c r="E4" s="1"/>
      <c r="F4" s="1"/>
    </row>
    <row r="5" spans="1:6">
      <c r="A5" s="8" t="s">
        <v>155</v>
      </c>
      <c r="B5" s="48"/>
      <c r="C5" s="35"/>
      <c r="D5" s="12"/>
      <c r="E5" s="1"/>
      <c r="F5" s="1"/>
    </row>
    <row r="7" spans="1:6" s="9" customFormat="1">
      <c r="A7" s="15" t="s">
        <v>146</v>
      </c>
      <c r="B7" s="49"/>
      <c r="C7" s="30"/>
    </row>
    <row r="8" spans="1:6" s="9" customFormat="1">
      <c r="A8" s="29" t="s">
        <v>6</v>
      </c>
      <c r="B8" s="42" t="s">
        <v>152</v>
      </c>
      <c r="C8" s="31" t="s">
        <v>5</v>
      </c>
    </row>
    <row r="9" spans="1:6">
      <c r="A9" s="27" t="s">
        <v>29</v>
      </c>
      <c r="B9" s="43" t="str">
        <f>VLOOKUP(A9, Liste!$A$2:$B$61, 2, FALSE)</f>
        <v>MAP242020</v>
      </c>
      <c r="C9" s="33">
        <v>1</v>
      </c>
    </row>
    <row r="10" spans="1:6">
      <c r="A10" s="27" t="s">
        <v>66</v>
      </c>
      <c r="B10" s="43" t="str">
        <f>VLOOKUP(A10, Liste!$A$2:$B$61, 2, FALSE)</f>
        <v>98320SCO</v>
      </c>
      <c r="C10" s="33">
        <v>1</v>
      </c>
    </row>
    <row r="11" spans="1:6">
      <c r="A11" s="33" t="s">
        <v>62</v>
      </c>
      <c r="B11" s="43" t="str">
        <f>VLOOKUP(A11, Liste!$A$2:$B$61, 2, FALSE)</f>
        <v>98323SCO</v>
      </c>
      <c r="C11" s="33">
        <v>1</v>
      </c>
    </row>
    <row r="12" spans="1:6">
      <c r="A12" s="33" t="s">
        <v>56</v>
      </c>
      <c r="B12" s="43" t="str">
        <f>VLOOKUP(A12, Liste!$A$2:$B$61, 2, FALSE)</f>
        <v>99154SCO</v>
      </c>
      <c r="C12" s="33">
        <v>1</v>
      </c>
    </row>
    <row r="13" spans="1:6">
      <c r="A13" s="66" t="s">
        <v>178</v>
      </c>
      <c r="B13" s="43"/>
      <c r="C13" s="33">
        <v>2</v>
      </c>
    </row>
    <row r="14" spans="1:6">
      <c r="A14" s="33" t="s">
        <v>46</v>
      </c>
      <c r="B14" s="43"/>
      <c r="C14" s="33">
        <v>1</v>
      </c>
    </row>
    <row r="15" spans="1:6">
      <c r="A15" s="27" t="s">
        <v>86</v>
      </c>
      <c r="B15" s="43"/>
      <c r="C15" s="33">
        <v>1</v>
      </c>
    </row>
    <row r="16" spans="1:6">
      <c r="A16" s="66" t="s">
        <v>113</v>
      </c>
      <c r="B16" s="43"/>
      <c r="C16" s="33">
        <v>4</v>
      </c>
    </row>
    <row r="17" spans="1:3">
      <c r="A17" s="27" t="s">
        <v>10</v>
      </c>
      <c r="B17" s="43" t="str">
        <f>VLOOKUP(A17, Liste!$A$2:$B$61, 2, FALSE)</f>
        <v>43651SCO</v>
      </c>
      <c r="C17" s="33">
        <v>6</v>
      </c>
    </row>
    <row r="18" spans="1:3">
      <c r="A18" s="27" t="s">
        <v>14</v>
      </c>
      <c r="B18" s="43" t="str">
        <f>VLOOKUP(A18, Liste!$A$2:$B$61, 2, FALSE)</f>
        <v>99803SCO</v>
      </c>
      <c r="C18" s="33">
        <v>1</v>
      </c>
    </row>
    <row r="19" spans="1:3">
      <c r="A19" s="27" t="s">
        <v>80</v>
      </c>
      <c r="B19" s="43" t="str">
        <f>VLOOKUP(A19, Liste!$A$2:$B$61, 2, FALSE)</f>
        <v>40472SCO</v>
      </c>
      <c r="C19" s="33">
        <v>1</v>
      </c>
    </row>
    <row r="20" spans="1:3">
      <c r="A20" s="27" t="s">
        <v>52</v>
      </c>
      <c r="B20" s="43" t="str">
        <f>VLOOKUP(A20, Liste!$A$2:$B$61, 2, FALSE)</f>
        <v>99802SCO</v>
      </c>
      <c r="C20" s="33">
        <v>1</v>
      </c>
    </row>
    <row r="21" spans="1:3">
      <c r="A21" s="27" t="s">
        <v>16</v>
      </c>
      <c r="B21" s="43" t="str">
        <f>VLOOKUP(A21, Liste!$A$2:$B$61, 2, FALSE)</f>
        <v>99890SCO</v>
      </c>
      <c r="C21" s="33">
        <v>1</v>
      </c>
    </row>
    <row r="22" spans="1:3">
      <c r="A22" s="27" t="s">
        <v>42</v>
      </c>
      <c r="B22" s="43" t="str">
        <f>VLOOKUP(A22, Liste!$A$2:$B$61, 2, FALSE)</f>
        <v>99898SCO</v>
      </c>
      <c r="C22" s="33">
        <v>1</v>
      </c>
    </row>
    <row r="23" spans="1:3">
      <c r="A23" s="27" t="s">
        <v>149</v>
      </c>
      <c r="B23" s="43" t="str">
        <f>VLOOKUP(A23, Liste!$A$2:$B$61, 2, FALSE)</f>
        <v>LAMY16661</v>
      </c>
      <c r="C23" s="34" t="s">
        <v>147</v>
      </c>
    </row>
    <row r="24" spans="1:3">
      <c r="A24" s="27" t="s">
        <v>148</v>
      </c>
      <c r="B24" s="43" t="str">
        <f>VLOOKUP(A24, Liste!$A$2:$B$61, 2, FALSE)</f>
        <v>LAMY17236</v>
      </c>
      <c r="C24" s="34" t="s">
        <v>147</v>
      </c>
    </row>
    <row r="25" spans="1:3">
      <c r="A25" s="33" t="s">
        <v>24</v>
      </c>
      <c r="B25" s="43" t="str">
        <f>VLOOKUP(A25, Liste!$A$2:$B$61, 2, FALSE)</f>
        <v>LAMY2077</v>
      </c>
      <c r="C25" s="33">
        <v>1</v>
      </c>
    </row>
    <row r="26" spans="1:3">
      <c r="A26" s="33" t="s">
        <v>54</v>
      </c>
      <c r="B26" s="43" t="str">
        <f>VLOOKUP(A26, Liste!$A$2:$B$61, 2, FALSE)</f>
        <v>99800SCO</v>
      </c>
      <c r="C26" s="33">
        <v>1</v>
      </c>
    </row>
    <row r="27" spans="1:3" ht="10.5" customHeight="1">
      <c r="B27" s="50"/>
    </row>
    <row r="28" spans="1:3">
      <c r="A28" s="15" t="s">
        <v>4</v>
      </c>
      <c r="B28" s="51"/>
      <c r="C28" s="25"/>
    </row>
    <row r="29" spans="1:3">
      <c r="A29" s="18" t="s">
        <v>117</v>
      </c>
      <c r="C29" s="5"/>
    </row>
    <row r="30" spans="1:3">
      <c r="A30" s="18" t="s">
        <v>141</v>
      </c>
      <c r="C30" s="5"/>
    </row>
    <row r="31" spans="1:3">
      <c r="A31" s="18" t="s">
        <v>125</v>
      </c>
      <c r="C31" s="5"/>
    </row>
    <row r="32" spans="1:3">
      <c r="A32" s="18" t="s">
        <v>179</v>
      </c>
      <c r="C32" s="5"/>
    </row>
    <row r="33" spans="1:3">
      <c r="A33" s="18" t="s">
        <v>163</v>
      </c>
      <c r="C33" s="5"/>
    </row>
    <row r="34" spans="1:3">
      <c r="A34" s="18" t="s">
        <v>180</v>
      </c>
      <c r="C34" s="5"/>
    </row>
    <row r="35" spans="1:3">
      <c r="A35" s="18" t="s">
        <v>126</v>
      </c>
      <c r="C35" s="5"/>
    </row>
    <row r="36" spans="1:3" ht="13.15" customHeight="1">
      <c r="A36" s="18" t="s">
        <v>138</v>
      </c>
      <c r="C36" s="5"/>
    </row>
    <row r="37" spans="1:3">
      <c r="A37" s="18" t="s">
        <v>2</v>
      </c>
      <c r="C37" s="5"/>
    </row>
  </sheetData>
  <protectedRanges>
    <protectedRange sqref="A9:A13 C9:C26 A17:A26" name="Range2"/>
    <protectedRange sqref="C5" name="Range1"/>
    <protectedRange sqref="A14" name="Range2_1"/>
    <protectedRange sqref="A15" name="Range2_2"/>
    <protectedRange sqref="A16" name="Range2_3"/>
  </protectedRanges>
  <dataValidations count="2">
    <dataValidation type="whole" allowBlank="1" showInputMessage="1" showErrorMessage="1" sqref="D9" xr:uid="{B7C13123-D9B1-4DDA-8EFF-D96C6420A7BF}">
      <formula1>1</formula1>
      <formula2>40</formula2>
    </dataValidation>
    <dataValidation type="list" allowBlank="1" showInputMessage="1" showErrorMessage="1" sqref="B27" xr:uid="{27906300-85FC-408D-9190-8F72EFF741BF}">
      <formula1>INDIRECT(#REF!)</formula1>
    </dataValidation>
  </dataValidations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FABC-0518-4B68-A674-641696D1B593}">
  <sheetPr>
    <tabColor rgb="FFFFFF00"/>
  </sheetPr>
  <dimension ref="A2:F43"/>
  <sheetViews>
    <sheetView showGridLines="0" topLeftCell="A20" zoomScaleNormal="100" workbookViewId="0">
      <selection activeCell="C44" sqref="C44"/>
    </sheetView>
  </sheetViews>
  <sheetFormatPr baseColWidth="10" defaultColWidth="11" defaultRowHeight="12.75"/>
  <cols>
    <col min="1" max="1" width="59.5" style="2" customWidth="1"/>
    <col min="2" max="2" width="15.75" style="36" hidden="1" customWidth="1"/>
    <col min="3" max="3" width="16.875" style="2" customWidth="1"/>
    <col min="4" max="4" width="10.125" style="2" customWidth="1"/>
    <col min="5" max="5" width="13.25" style="2" customWidth="1"/>
    <col min="6" max="1022" width="9.875" style="2" customWidth="1"/>
    <col min="1023" max="1023" width="11" style="2" customWidth="1"/>
    <col min="1024" max="16384" width="11" style="2"/>
  </cols>
  <sheetData>
    <row r="2" spans="1:6">
      <c r="A2" s="19" t="s">
        <v>3</v>
      </c>
      <c r="B2" s="37"/>
      <c r="C2" s="21"/>
      <c r="D2" s="12"/>
      <c r="E2" s="12"/>
      <c r="F2" s="12"/>
    </row>
    <row r="3" spans="1:6" ht="13.15" customHeight="1">
      <c r="A3" s="7" t="s">
        <v>176</v>
      </c>
      <c r="B3" s="38"/>
      <c r="C3" s="14"/>
      <c r="D3" s="12"/>
      <c r="E3" s="6"/>
      <c r="F3" s="6"/>
    </row>
    <row r="4" spans="1:6" ht="4.9000000000000004" customHeight="1">
      <c r="A4" s="3"/>
      <c r="B4" s="39"/>
      <c r="C4" s="4"/>
      <c r="D4" s="1"/>
      <c r="E4" s="1"/>
      <c r="F4" s="1"/>
    </row>
    <row r="5" spans="1:6">
      <c r="A5" s="8" t="s">
        <v>156</v>
      </c>
      <c r="B5" s="40"/>
      <c r="C5" s="35"/>
      <c r="D5" s="12"/>
      <c r="E5" s="1"/>
      <c r="F5" s="1"/>
    </row>
    <row r="7" spans="1:6" s="9" customFormat="1">
      <c r="A7" s="15" t="s">
        <v>146</v>
      </c>
      <c r="B7" s="41"/>
      <c r="C7" s="30"/>
    </row>
    <row r="8" spans="1:6" s="9" customFormat="1">
      <c r="A8" s="29" t="s">
        <v>6</v>
      </c>
      <c r="B8" s="42" t="s">
        <v>152</v>
      </c>
      <c r="C8" s="31" t="s">
        <v>5</v>
      </c>
    </row>
    <row r="9" spans="1:6">
      <c r="A9" s="27" t="s">
        <v>86</v>
      </c>
      <c r="B9" s="43" t="str">
        <f>VLOOKUP(A9, Liste!$A$2:$B$61, 2, FALSE)</f>
        <v>25449SCO</v>
      </c>
      <c r="C9" s="33">
        <v>1</v>
      </c>
    </row>
    <row r="10" spans="1:6">
      <c r="A10" s="27" t="s">
        <v>14</v>
      </c>
      <c r="B10" s="43" t="str">
        <f>VLOOKUP(A10, Liste!$A$2:$B$61, 2, FALSE)</f>
        <v>99803SCO</v>
      </c>
      <c r="C10" s="33">
        <v>2</v>
      </c>
    </row>
    <row r="11" spans="1:6">
      <c r="A11" s="27" t="s">
        <v>10</v>
      </c>
      <c r="B11" s="43" t="str">
        <f>VLOOKUP(A11, Liste!$A$2:$B$61, 2, FALSE)</f>
        <v>43651SCO</v>
      </c>
      <c r="C11" s="33">
        <v>4</v>
      </c>
    </row>
    <row r="12" spans="1:6">
      <c r="A12" s="27" t="s">
        <v>29</v>
      </c>
      <c r="B12" s="43" t="str">
        <f>VLOOKUP(A12, Liste!$A$2:$B$61, 2, FALSE)</f>
        <v>MAP242020</v>
      </c>
      <c r="C12" s="33">
        <v>1</v>
      </c>
    </row>
    <row r="13" spans="1:6">
      <c r="A13" s="27" t="s">
        <v>31</v>
      </c>
      <c r="B13" s="43" t="str">
        <f>VLOOKUP(A13, Liste!$A$2:$B$61, 2, FALSE)</f>
        <v>MAP241421</v>
      </c>
      <c r="C13" s="33">
        <v>1</v>
      </c>
    </row>
    <row r="14" spans="1:6">
      <c r="A14" s="27" t="s">
        <v>12</v>
      </c>
      <c r="B14" s="43" t="str">
        <f>VLOOKUP(A14, Liste!$A$2:$B$61, 2, FALSE)</f>
        <v>97218SCO</v>
      </c>
      <c r="C14" s="33">
        <v>1</v>
      </c>
    </row>
    <row r="15" spans="1:6">
      <c r="A15" s="27" t="s">
        <v>80</v>
      </c>
      <c r="B15" s="43" t="str">
        <f>VLOOKUP(A15, Liste!$A$2:$B$61, 2, FALSE)</f>
        <v>40472SCO</v>
      </c>
      <c r="C15" s="33">
        <v>1</v>
      </c>
    </row>
    <row r="16" spans="1:6">
      <c r="A16" s="27" t="s">
        <v>91</v>
      </c>
      <c r="B16" s="43" t="str">
        <f>VLOOKUP(A16, Liste!$A$2:$B$61, 2, FALSE)</f>
        <v>17694SCO</v>
      </c>
      <c r="C16" s="33">
        <v>1</v>
      </c>
    </row>
    <row r="17" spans="1:4">
      <c r="A17" s="27" t="s">
        <v>187</v>
      </c>
      <c r="B17" s="43" t="e">
        <f>VLOOKUP(A17, Liste!$A$2:$B$61, 2, FALSE)</f>
        <v>#N/A</v>
      </c>
      <c r="C17" s="33">
        <v>1</v>
      </c>
    </row>
    <row r="18" spans="1:4">
      <c r="A18" s="27" t="s">
        <v>42</v>
      </c>
      <c r="B18" s="43" t="str">
        <f>VLOOKUP(A18, Liste!$A$2:$B$61, 2, FALSE)</f>
        <v>99898SCO</v>
      </c>
      <c r="C18" s="33">
        <v>1</v>
      </c>
    </row>
    <row r="19" spans="1:4">
      <c r="A19" s="27" t="s">
        <v>113</v>
      </c>
      <c r="B19" s="43" t="str">
        <f>VLOOKUP(A19, Liste!$A$2:$B$61, 2, FALSE)</f>
        <v>11587SCO</v>
      </c>
      <c r="C19" s="33">
        <v>4</v>
      </c>
    </row>
    <row r="20" spans="1:4">
      <c r="A20" s="26" t="s">
        <v>160</v>
      </c>
      <c r="B20" s="43" t="str">
        <f>VLOOKUP(A20, Liste!$A$2:$B$61, 2, FALSE)</f>
        <v>11588SCO</v>
      </c>
      <c r="C20" s="33">
        <v>2</v>
      </c>
    </row>
    <row r="21" spans="1:4">
      <c r="A21" s="27" t="s">
        <v>110</v>
      </c>
      <c r="B21" s="43" t="str">
        <f>VLOOKUP(A21, Liste!$A$2:$B$61, 2, FALSE)</f>
        <v>11589SCO</v>
      </c>
      <c r="C21" s="33">
        <v>1</v>
      </c>
    </row>
    <row r="22" spans="1:4">
      <c r="A22" s="27" t="s">
        <v>108</v>
      </c>
      <c r="B22" s="43" t="str">
        <f>VLOOKUP(A22, Liste!$A$2:$B$61, 2, FALSE)</f>
        <v>11590SCO</v>
      </c>
      <c r="C22" s="33">
        <v>1</v>
      </c>
    </row>
    <row r="23" spans="1:4">
      <c r="A23" s="27" t="s">
        <v>54</v>
      </c>
      <c r="B23" s="43" t="str">
        <f>VLOOKUP(A23, Liste!$A$2:$B$61, 2, FALSE)</f>
        <v>99800SCO</v>
      </c>
      <c r="C23" s="33">
        <v>1</v>
      </c>
    </row>
    <row r="24" spans="1:4">
      <c r="A24" s="27" t="s">
        <v>99</v>
      </c>
      <c r="B24" s="43" t="str">
        <f>VLOOKUP(A24, Liste!$A$2:$B$61, 2, FALSE)</f>
        <v>14764SCO</v>
      </c>
      <c r="C24" s="34" t="s">
        <v>147</v>
      </c>
    </row>
    <row r="25" spans="1:4">
      <c r="A25" s="27" t="s">
        <v>60</v>
      </c>
      <c r="B25" s="43" t="str">
        <f>VLOOKUP(A25, Liste!$A$2:$B$61, 2, FALSE)</f>
        <v>98838SCO</v>
      </c>
      <c r="C25" s="34" t="s">
        <v>147</v>
      </c>
    </row>
    <row r="26" spans="1:4">
      <c r="A26" s="27" t="s">
        <v>149</v>
      </c>
      <c r="B26" s="43" t="str">
        <f>VLOOKUP(A26, Liste!$A$2:$B$61, 2, FALSE)</f>
        <v>LAMY16661</v>
      </c>
      <c r="C26" s="34" t="s">
        <v>147</v>
      </c>
    </row>
    <row r="27" spans="1:4">
      <c r="A27" s="27" t="s">
        <v>148</v>
      </c>
      <c r="B27" s="43" t="str">
        <f>VLOOKUP(A27, Liste!$A$2:$B$61, 2, FALSE)</f>
        <v>LAMY17236</v>
      </c>
      <c r="C27" s="34" t="s">
        <v>147</v>
      </c>
    </row>
    <row r="28" spans="1:4">
      <c r="A28" s="27" t="s">
        <v>33</v>
      </c>
      <c r="B28" s="43" t="str">
        <f>VLOOKUP(A28, Liste!$A$2:$B$61, 2, FALSE)</f>
        <v>MAP221910</v>
      </c>
      <c r="C28" s="33">
        <v>1</v>
      </c>
      <c r="D28" s="60" t="s">
        <v>166</v>
      </c>
    </row>
    <row r="29" spans="1:4">
      <c r="A29" s="27" t="s">
        <v>24</v>
      </c>
      <c r="B29" s="43" t="str">
        <f>VLOOKUP(A29, Liste!$A$2:$B$61, 2, FALSE)</f>
        <v>LAMY2077</v>
      </c>
      <c r="C29" s="33">
        <v>2</v>
      </c>
      <c r="D29" s="60" t="s">
        <v>167</v>
      </c>
    </row>
    <row r="30" spans="1:4">
      <c r="A30" s="26" t="s">
        <v>93</v>
      </c>
      <c r="B30" s="43" t="str">
        <f>VLOOKUP(A30, Liste!$A$2:$B$61, 2, FALSE)</f>
        <v>16462SCO</v>
      </c>
      <c r="C30" s="33">
        <v>3</v>
      </c>
    </row>
    <row r="31" spans="1:4" ht="6" customHeight="1"/>
    <row r="32" spans="1:4" ht="6" customHeight="1"/>
    <row r="33" spans="1:3">
      <c r="A33" s="15" t="s">
        <v>4</v>
      </c>
      <c r="B33" s="41"/>
      <c r="C33" s="25"/>
    </row>
    <row r="34" spans="1:3">
      <c r="A34" s="18" t="s">
        <v>117</v>
      </c>
      <c r="B34" s="22"/>
      <c r="C34" s="5"/>
    </row>
    <row r="35" spans="1:3">
      <c r="A35" s="18" t="s">
        <v>127</v>
      </c>
      <c r="B35" s="22"/>
      <c r="C35" s="5"/>
    </row>
    <row r="36" spans="1:3">
      <c r="A36" s="18" t="s">
        <v>128</v>
      </c>
      <c r="B36" s="22"/>
      <c r="C36" s="5"/>
    </row>
    <row r="37" spans="1:3">
      <c r="A37" s="18" t="s">
        <v>186</v>
      </c>
      <c r="B37" s="22"/>
      <c r="C37" s="5"/>
    </row>
    <row r="38" spans="1:3">
      <c r="A38" s="18" t="s">
        <v>129</v>
      </c>
      <c r="B38" s="22"/>
      <c r="C38" s="5"/>
    </row>
    <row r="39" spans="1:3">
      <c r="A39" s="18" t="s">
        <v>130</v>
      </c>
      <c r="B39" s="22"/>
      <c r="C39" s="5"/>
    </row>
    <row r="40" spans="1:3">
      <c r="A40" s="18" t="s">
        <v>131</v>
      </c>
      <c r="B40" s="22"/>
      <c r="C40" s="5"/>
    </row>
    <row r="41" spans="1:3">
      <c r="A41" s="18" t="s">
        <v>168</v>
      </c>
      <c r="B41" s="22"/>
      <c r="C41" s="5"/>
    </row>
    <row r="42" spans="1:3">
      <c r="A42" s="65" t="s">
        <v>175</v>
      </c>
      <c r="B42" s="44"/>
      <c r="C42" s="5"/>
    </row>
    <row r="43" spans="1:3" ht="13.35" customHeight="1">
      <c r="A43" s="23"/>
      <c r="B43" s="45"/>
      <c r="C43" s="5"/>
    </row>
  </sheetData>
  <protectedRanges>
    <protectedRange sqref="C9:C30 A31:C32 A9:A19 A21:A25 A27:A30" name="Range2"/>
    <protectedRange sqref="C5" name="Range1"/>
    <protectedRange sqref="A20" name="Range2_11_1"/>
    <protectedRange sqref="A26" name="Range2_2"/>
  </protectedRanges>
  <dataValidations count="2">
    <dataValidation type="whole" allowBlank="1" showInputMessage="1" showErrorMessage="1" sqref="D9" xr:uid="{EF0CFD45-7F7B-439E-BE8E-04CF1252D804}">
      <formula1>1</formula1>
      <formula2>40</formula2>
    </dataValidation>
    <dataValidation type="list" allowBlank="1" showInputMessage="1" showErrorMessage="1" sqref="A31 B31 A32:B32" xr:uid="{D073D7C1-668D-4314-8E79-5929D1DEB474}">
      <formula1>INDIRECT(#REF!)</formula1>
    </dataValidation>
  </dataValidations>
  <pageMargins left="0.2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C9125-D8DE-4ECB-8B10-3849CDCE7F73}">
  <sheetPr>
    <tabColor rgb="FFFFFF00"/>
  </sheetPr>
  <dimension ref="A2:E41"/>
  <sheetViews>
    <sheetView showGridLines="0" zoomScaleNormal="100" workbookViewId="0">
      <selection activeCell="F41" sqref="F41"/>
    </sheetView>
  </sheetViews>
  <sheetFormatPr baseColWidth="10" defaultColWidth="11" defaultRowHeight="12.75"/>
  <cols>
    <col min="1" max="1" width="59.5" style="2" customWidth="1"/>
    <col min="2" max="2" width="15.75" style="36" hidden="1" customWidth="1"/>
    <col min="3" max="3" width="16.875" style="2" customWidth="1"/>
    <col min="4" max="1021" width="9.875" style="2" customWidth="1"/>
    <col min="1022" max="1022" width="11" style="2" customWidth="1"/>
    <col min="1023" max="16384" width="11" style="2"/>
  </cols>
  <sheetData>
    <row r="2" spans="1:5">
      <c r="A2" s="19" t="s">
        <v>3</v>
      </c>
      <c r="B2" s="37"/>
      <c r="C2" s="21"/>
      <c r="D2" s="12"/>
      <c r="E2" s="12"/>
    </row>
    <row r="3" spans="1:5" ht="13.15" customHeight="1">
      <c r="A3" s="7" t="s">
        <v>176</v>
      </c>
      <c r="B3" s="38"/>
      <c r="C3" s="14"/>
      <c r="D3" s="6"/>
      <c r="E3" s="6"/>
    </row>
    <row r="4" spans="1:5" ht="4.9000000000000004" customHeight="1">
      <c r="A4" s="3"/>
      <c r="B4" s="39"/>
      <c r="C4" s="4"/>
      <c r="D4" s="1"/>
      <c r="E4" s="1"/>
    </row>
    <row r="5" spans="1:5">
      <c r="A5" s="8" t="s">
        <v>157</v>
      </c>
      <c r="B5" s="40"/>
      <c r="C5" s="35"/>
      <c r="D5" s="1"/>
      <c r="E5" s="1"/>
    </row>
    <row r="7" spans="1:5" s="9" customFormat="1">
      <c r="A7" s="15" t="s">
        <v>146</v>
      </c>
      <c r="B7" s="41"/>
      <c r="C7" s="30"/>
    </row>
    <row r="8" spans="1:5" s="9" customFormat="1">
      <c r="A8" s="29" t="s">
        <v>6</v>
      </c>
      <c r="B8" s="42" t="s">
        <v>152</v>
      </c>
      <c r="C8" s="31" t="s">
        <v>5</v>
      </c>
    </row>
    <row r="9" spans="1:5">
      <c r="A9" s="27" t="s">
        <v>86</v>
      </c>
      <c r="B9" s="43" t="str">
        <f>VLOOKUP(A9, Liste!$A$2:$B$61, 2, FALSE)</f>
        <v>25449SCO</v>
      </c>
      <c r="C9" s="33">
        <v>1</v>
      </c>
    </row>
    <row r="10" spans="1:5">
      <c r="A10" s="27" t="s">
        <v>66</v>
      </c>
      <c r="B10" s="43" t="str">
        <f>VLOOKUP(A10, Liste!$A$2:$B$61, 2, FALSE)</f>
        <v>98320SCO</v>
      </c>
      <c r="C10" s="33">
        <v>1</v>
      </c>
    </row>
    <row r="11" spans="1:5">
      <c r="A11" s="33" t="s">
        <v>64</v>
      </c>
      <c r="B11" s="43"/>
      <c r="C11" s="33">
        <v>1</v>
      </c>
    </row>
    <row r="12" spans="1:5">
      <c r="A12" s="27" t="s">
        <v>56</v>
      </c>
      <c r="B12" s="43" t="str">
        <f>VLOOKUP(A12, Liste!$A$2:$B$61, 2, FALSE)</f>
        <v>99154SCO</v>
      </c>
      <c r="C12" s="33">
        <v>1</v>
      </c>
    </row>
    <row r="13" spans="1:5">
      <c r="A13" s="27" t="s">
        <v>76</v>
      </c>
      <c r="B13" s="43" t="str">
        <f>VLOOKUP(A13, Liste!$A$2:$B$61, 2, FALSE)</f>
        <v>81459SCO</v>
      </c>
      <c r="C13" s="33">
        <v>1</v>
      </c>
    </row>
    <row r="14" spans="1:5">
      <c r="A14" s="27" t="s">
        <v>14</v>
      </c>
      <c r="B14" s="43" t="str">
        <f>VLOOKUP(A14, Liste!$A$2:$B$61, 2, FALSE)</f>
        <v>99803SCO</v>
      </c>
      <c r="C14" s="33">
        <v>2</v>
      </c>
    </row>
    <row r="15" spans="1:5">
      <c r="A15" s="27" t="s">
        <v>10</v>
      </c>
      <c r="B15" s="43" t="str">
        <f>VLOOKUP(A15, Liste!$A$2:$B$61, 2, FALSE)</f>
        <v>43651SCO</v>
      </c>
      <c r="C15" s="33">
        <v>10</v>
      </c>
    </row>
    <row r="16" spans="1:5">
      <c r="A16" s="27" t="s">
        <v>29</v>
      </c>
      <c r="B16" s="43" t="str">
        <f>VLOOKUP(A16, Liste!$A$2:$B$61, 2, FALSE)</f>
        <v>MAP242020</v>
      </c>
      <c r="C16" s="33">
        <v>1</v>
      </c>
    </row>
    <row r="17" spans="1:4">
      <c r="A17" s="27" t="s">
        <v>182</v>
      </c>
      <c r="B17" s="43"/>
      <c r="C17" s="33">
        <v>1</v>
      </c>
    </row>
    <row r="18" spans="1:4">
      <c r="A18" s="27" t="s">
        <v>89</v>
      </c>
      <c r="B18" s="43" t="str">
        <f>VLOOKUP(A18, Liste!$A$2:$B$61, 2, FALSE)</f>
        <v>18656SCO</v>
      </c>
      <c r="C18" s="33">
        <v>1</v>
      </c>
    </row>
    <row r="19" spans="1:4">
      <c r="A19" s="27" t="s">
        <v>52</v>
      </c>
      <c r="B19" s="43" t="str">
        <f>VLOOKUP(A19, Liste!$A$2:$B$61, 2, FALSE)</f>
        <v>99802SCO</v>
      </c>
      <c r="C19" s="33">
        <v>1</v>
      </c>
    </row>
    <row r="20" spans="1:4">
      <c r="A20" s="27" t="s">
        <v>16</v>
      </c>
      <c r="B20" s="43" t="str">
        <f>VLOOKUP(A20, Liste!$A$2:$B$61, 2, FALSE)</f>
        <v>99890SCO</v>
      </c>
      <c r="C20" s="33">
        <v>1</v>
      </c>
    </row>
    <row r="21" spans="1:4">
      <c r="A21" s="27" t="s">
        <v>187</v>
      </c>
      <c r="B21" s="43" t="e">
        <f>VLOOKUP(A21, Liste!$A$2:$B$61, 2, FALSE)</f>
        <v>#N/A</v>
      </c>
      <c r="C21" s="33">
        <v>1</v>
      </c>
    </row>
    <row r="22" spans="1:4">
      <c r="A22" s="27" t="s">
        <v>54</v>
      </c>
      <c r="B22" s="43" t="str">
        <f>VLOOKUP(A22, Liste!$A$2:$B$61, 2, FALSE)</f>
        <v>99800SCO</v>
      </c>
      <c r="C22" s="33">
        <v>1</v>
      </c>
    </row>
    <row r="23" spans="1:4">
      <c r="A23" s="27" t="s">
        <v>99</v>
      </c>
      <c r="B23" s="43" t="str">
        <f>VLOOKUP(A23, Liste!$A$2:$B$61, 2, FALSE)</f>
        <v>14764SCO</v>
      </c>
      <c r="C23" s="34" t="s">
        <v>147</v>
      </c>
    </row>
    <row r="24" spans="1:4">
      <c r="A24" s="27" t="s">
        <v>60</v>
      </c>
      <c r="B24" s="43" t="str">
        <f>VLOOKUP(A24, Liste!$A$2:$B$61, 2, FALSE)</f>
        <v>98838SCO</v>
      </c>
      <c r="C24" s="34" t="s">
        <v>147</v>
      </c>
    </row>
    <row r="25" spans="1:4">
      <c r="A25" s="27" t="s">
        <v>149</v>
      </c>
      <c r="B25" s="43" t="str">
        <f>VLOOKUP(A25, Liste!$A$2:$B$61, 2, FALSE)</f>
        <v>LAMY16661</v>
      </c>
      <c r="C25" s="34" t="s">
        <v>147</v>
      </c>
    </row>
    <row r="26" spans="1:4">
      <c r="A26" s="27" t="s">
        <v>148</v>
      </c>
      <c r="B26" s="43" t="str">
        <f>VLOOKUP(A26, Liste!$A$2:$B$61, 2, FALSE)</f>
        <v>LAMY17236</v>
      </c>
      <c r="C26" s="34" t="s">
        <v>147</v>
      </c>
    </row>
    <row r="27" spans="1:4">
      <c r="A27" s="27" t="s">
        <v>33</v>
      </c>
      <c r="B27" s="43" t="str">
        <f>VLOOKUP(A27, Liste!$A$2:$B$61, 2, FALSE)</f>
        <v>MAP221910</v>
      </c>
      <c r="C27" s="33">
        <v>2</v>
      </c>
      <c r="D27" s="60" t="s">
        <v>166</v>
      </c>
    </row>
    <row r="28" spans="1:4">
      <c r="A28" s="27" t="s">
        <v>24</v>
      </c>
      <c r="B28" s="43" t="str">
        <f>VLOOKUP(A28, Liste!$A$2:$B$61, 2, FALSE)</f>
        <v>LAMY2077</v>
      </c>
      <c r="C28" s="33">
        <v>4</v>
      </c>
      <c r="D28" s="60" t="s">
        <v>167</v>
      </c>
    </row>
    <row r="29" spans="1:4">
      <c r="A29" s="27" t="s">
        <v>181</v>
      </c>
      <c r="B29" s="43" t="e">
        <f>VLOOKUP(A29, Liste!$A$2:$B$61, 2, FALSE)</f>
        <v>#N/A</v>
      </c>
      <c r="C29" s="33">
        <v>2</v>
      </c>
    </row>
    <row r="30" spans="1:4">
      <c r="A30" s="26" t="s">
        <v>27</v>
      </c>
      <c r="B30" s="43" t="str">
        <f>VLOOKUP(A30, Liste!$A$2:$B$61, 2, FALSE)</f>
        <v>STA13046</v>
      </c>
      <c r="C30" s="33">
        <v>6</v>
      </c>
    </row>
    <row r="31" spans="1:4" ht="6" customHeight="1"/>
    <row r="32" spans="1:4" ht="6" customHeight="1"/>
    <row r="33" spans="1:3">
      <c r="A33" s="15" t="s">
        <v>4</v>
      </c>
      <c r="B33" s="41"/>
      <c r="C33" s="25"/>
    </row>
    <row r="34" spans="1:3">
      <c r="A34" s="18" t="s">
        <v>117</v>
      </c>
      <c r="B34" s="22"/>
      <c r="C34" s="5"/>
    </row>
    <row r="35" spans="1:3">
      <c r="A35" s="18" t="s">
        <v>127</v>
      </c>
      <c r="B35" s="22"/>
      <c r="C35" s="5"/>
    </row>
    <row r="36" spans="1:3">
      <c r="A36" s="18" t="s">
        <v>132</v>
      </c>
      <c r="B36" s="22"/>
      <c r="C36" s="5"/>
    </row>
    <row r="37" spans="1:3">
      <c r="A37" s="18" t="s">
        <v>133</v>
      </c>
      <c r="B37" s="22"/>
      <c r="C37" s="5"/>
    </row>
    <row r="38" spans="1:3">
      <c r="A38" s="18" t="s">
        <v>126</v>
      </c>
      <c r="B38" s="22"/>
      <c r="C38" s="5"/>
    </row>
    <row r="39" spans="1:3">
      <c r="A39" s="18" t="s">
        <v>183</v>
      </c>
      <c r="B39" s="22"/>
      <c r="C39" s="5"/>
    </row>
    <row r="40" spans="1:3">
      <c r="A40" s="18" t="s">
        <v>2</v>
      </c>
      <c r="B40" s="22"/>
      <c r="C40" s="5"/>
    </row>
    <row r="41" spans="1:3" ht="13.15" customHeight="1">
      <c r="A41" s="18" t="s">
        <v>171</v>
      </c>
      <c r="B41" s="22"/>
      <c r="C41" s="5"/>
    </row>
  </sheetData>
  <protectedRanges>
    <protectedRange sqref="C5" name="Range1"/>
    <protectedRange sqref="A25" name="Range2_2"/>
    <protectedRange sqref="A10" name="Range2"/>
    <protectedRange sqref="A11" name="Range2_1"/>
  </protectedRanges>
  <dataValidations count="1">
    <dataValidation type="list" allowBlank="1" showInputMessage="1" showErrorMessage="1" sqref="A31:B31 A32:B32" xr:uid="{851D0059-DAB7-4D33-A107-7DCE41AD5251}">
      <formula1>INDIRECT(#REF!)</formula1>
    </dataValidation>
  </dataValidations>
  <pageMargins left="0.30984251968503906" right="0.39015748031496111" top="1.3775590551181101" bottom="1.3775590551181101" header="0.98385826771653495" footer="0.9838582677165349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9A714-A708-4398-B80C-98C4D21953C8}">
  <sheetPr>
    <tabColor rgb="FFFFFF00"/>
  </sheetPr>
  <dimension ref="A2:E47"/>
  <sheetViews>
    <sheetView showGridLines="0" zoomScaleNormal="100" workbookViewId="0">
      <selection activeCell="A37" sqref="A37:XFD41"/>
    </sheetView>
  </sheetViews>
  <sheetFormatPr baseColWidth="10" defaultColWidth="11" defaultRowHeight="12.75"/>
  <cols>
    <col min="1" max="1" width="59.5" style="2" customWidth="1"/>
    <col min="2" max="2" width="15.75" style="2" hidden="1" customWidth="1"/>
    <col min="3" max="3" width="16.875" style="2" customWidth="1"/>
    <col min="4" max="1021" width="9.875" style="2" customWidth="1"/>
    <col min="1022" max="1022" width="11" style="2" customWidth="1"/>
    <col min="1023" max="16384" width="11" style="2"/>
  </cols>
  <sheetData>
    <row r="2" spans="1:5">
      <c r="A2" s="19" t="s">
        <v>3</v>
      </c>
      <c r="B2" s="20"/>
      <c r="C2" s="21"/>
      <c r="D2" s="12"/>
      <c r="E2" s="12"/>
    </row>
    <row r="3" spans="1:5" ht="13.15" customHeight="1">
      <c r="A3" s="7" t="s">
        <v>176</v>
      </c>
      <c r="B3" s="12"/>
      <c r="C3" s="14"/>
      <c r="D3" s="6"/>
      <c r="E3" s="6"/>
    </row>
    <row r="4" spans="1:5" ht="4.9000000000000004" customHeight="1">
      <c r="A4" s="3"/>
      <c r="B4" s="1"/>
      <c r="C4" s="4"/>
      <c r="D4" s="1"/>
      <c r="E4" s="1"/>
    </row>
    <row r="5" spans="1:5">
      <c r="A5" s="8" t="s">
        <v>158</v>
      </c>
      <c r="B5" s="13"/>
      <c r="C5" s="35"/>
      <c r="D5" s="1"/>
      <c r="E5" s="1"/>
    </row>
    <row r="7" spans="1:5" s="9" customFormat="1">
      <c r="A7" s="15" t="s">
        <v>146</v>
      </c>
      <c r="B7" s="15"/>
      <c r="C7" s="30"/>
    </row>
    <row r="8" spans="1:5" s="9" customFormat="1">
      <c r="A8" s="29" t="s">
        <v>6</v>
      </c>
      <c r="B8" s="42" t="s">
        <v>152</v>
      </c>
      <c r="C8" s="28" t="s">
        <v>5</v>
      </c>
    </row>
    <row r="9" spans="1:5">
      <c r="A9" s="27" t="s">
        <v>86</v>
      </c>
      <c r="B9" s="43" t="str">
        <f>VLOOKUP(A9, Liste!$A$2:$B$61, 2, FALSE)</f>
        <v>25449SCO</v>
      </c>
      <c r="C9" s="52">
        <v>1</v>
      </c>
    </row>
    <row r="10" spans="1:5">
      <c r="A10" s="27" t="s">
        <v>46</v>
      </c>
      <c r="B10" s="43" t="str">
        <f>VLOOKUP(A10, Liste!$A$2:$B$61, 2, FALSE)</f>
        <v>99872SCO</v>
      </c>
      <c r="C10" s="52">
        <v>1</v>
      </c>
    </row>
    <row r="11" spans="1:5">
      <c r="A11" s="27" t="s">
        <v>68</v>
      </c>
      <c r="B11" s="43" t="str">
        <f>VLOOKUP(A11, Liste!$A$2:$B$61, 2, FALSE)</f>
        <v>98319SCO</v>
      </c>
      <c r="C11" s="53">
        <v>1</v>
      </c>
    </row>
    <row r="12" spans="1:5">
      <c r="A12" s="27" t="s">
        <v>64</v>
      </c>
      <c r="B12" s="43" t="str">
        <f>VLOOKUP(A12, Liste!$A$2:$B$61, 2, FALSE)</f>
        <v>98322SCO</v>
      </c>
      <c r="C12" s="53">
        <v>1</v>
      </c>
    </row>
    <row r="13" spans="1:5">
      <c r="A13" s="27" t="s">
        <v>14</v>
      </c>
      <c r="B13" s="43" t="str">
        <f>VLOOKUP(A13, Liste!$A$2:$B$61, 2, FALSE)</f>
        <v>99803SCO</v>
      </c>
      <c r="C13" s="53">
        <v>1</v>
      </c>
    </row>
    <row r="14" spans="1:5">
      <c r="A14" s="27" t="s">
        <v>10</v>
      </c>
      <c r="B14" s="43" t="str">
        <f>VLOOKUP(A14, Liste!$A$2:$B$61, 2, FALSE)</f>
        <v>43651SCO</v>
      </c>
      <c r="C14" s="53">
        <v>5</v>
      </c>
    </row>
    <row r="15" spans="1:5">
      <c r="A15" s="27" t="s">
        <v>29</v>
      </c>
      <c r="B15" s="43" t="str">
        <f>VLOOKUP(A15, Liste!$A$2:$B$61, 2, FALSE)</f>
        <v>MAP242020</v>
      </c>
      <c r="C15" s="53">
        <v>1</v>
      </c>
    </row>
    <row r="16" spans="1:5">
      <c r="A16" s="27" t="s">
        <v>8</v>
      </c>
      <c r="B16" s="43" t="str">
        <f>VLOOKUP(A16, Liste!$A$2:$B$61, 2, FALSE)</f>
        <v>35005SCO</v>
      </c>
      <c r="C16" s="53">
        <v>1</v>
      </c>
    </row>
    <row r="17" spans="1:4">
      <c r="A17" s="27" t="s">
        <v>26</v>
      </c>
      <c r="B17" s="43" t="str">
        <f>VLOOKUP(A17, Liste!$A$2:$B$61, 2, FALSE)</f>
        <v>MAP242180</v>
      </c>
      <c r="C17" s="53">
        <v>1</v>
      </c>
    </row>
    <row r="18" spans="1:4">
      <c r="A18" s="27" t="s">
        <v>31</v>
      </c>
      <c r="B18" s="43" t="str">
        <f>VLOOKUP(A18, Liste!$A$2:$B$61, 2, FALSE)</f>
        <v>MAP241421</v>
      </c>
      <c r="C18" s="53">
        <v>1</v>
      </c>
    </row>
    <row r="19" spans="1:4">
      <c r="A19" s="27" t="s">
        <v>80</v>
      </c>
      <c r="B19" s="43" t="str">
        <f>VLOOKUP(A19, Liste!$A$2:$B$61, 2, FALSE)</f>
        <v>40472SCO</v>
      </c>
      <c r="C19" s="53">
        <v>1</v>
      </c>
    </row>
    <row r="20" spans="1:4">
      <c r="A20" s="27" t="s">
        <v>52</v>
      </c>
      <c r="B20" s="43" t="str">
        <f>VLOOKUP(A20, Liste!$A$2:$B$61, 2, FALSE)</f>
        <v>99802SCO</v>
      </c>
      <c r="C20" s="53">
        <v>1</v>
      </c>
    </row>
    <row r="21" spans="1:4">
      <c r="A21" s="27" t="s">
        <v>106</v>
      </c>
      <c r="B21" s="43" t="str">
        <f>VLOOKUP(A21, Liste!$A$2:$B$61, 2, FALSE)</f>
        <v>12030SCO</v>
      </c>
      <c r="C21" s="53">
        <v>1</v>
      </c>
    </row>
    <row r="22" spans="1:4">
      <c r="A22" s="27" t="s">
        <v>74</v>
      </c>
      <c r="B22" s="43" t="str">
        <f>VLOOKUP(A22, Liste!$A$2:$B$61, 2, FALSE)</f>
        <v>95014SCO</v>
      </c>
      <c r="C22" s="53">
        <v>1</v>
      </c>
    </row>
    <row r="23" spans="1:4">
      <c r="A23" s="27" t="s">
        <v>187</v>
      </c>
      <c r="B23" s="43" t="e">
        <f>VLOOKUP(A23, Liste!$A$2:$B$61, 2, FALSE)</f>
        <v>#N/A</v>
      </c>
      <c r="C23" s="53">
        <v>1</v>
      </c>
    </row>
    <row r="24" spans="1:4">
      <c r="A24" s="27" t="s">
        <v>44</v>
      </c>
      <c r="B24" s="43" t="str">
        <f>VLOOKUP(A24, Liste!$A$2:$B$61, 2, FALSE)</f>
        <v>99896SCO</v>
      </c>
      <c r="C24" s="53">
        <v>1</v>
      </c>
    </row>
    <row r="25" spans="1:4">
      <c r="A25" s="27" t="s">
        <v>16</v>
      </c>
      <c r="B25" s="43" t="str">
        <f>VLOOKUP(A25, Liste!$A$2:$B$61, 2, FALSE)</f>
        <v>99890SCO</v>
      </c>
      <c r="C25" s="53">
        <v>1</v>
      </c>
    </row>
    <row r="26" spans="1:4">
      <c r="A26" s="27" t="s">
        <v>42</v>
      </c>
      <c r="B26" s="43" t="str">
        <f>VLOOKUP(A26, Liste!$A$2:$B$61, 2, FALSE)</f>
        <v>99898SCO</v>
      </c>
      <c r="C26" s="53">
        <v>1</v>
      </c>
    </row>
    <row r="27" spans="1:4">
      <c r="A27" s="27" t="s">
        <v>54</v>
      </c>
      <c r="B27" s="43" t="str">
        <f>VLOOKUP(A27, Liste!$A$2:$B$61, 2, FALSE)</f>
        <v>99800SCO</v>
      </c>
      <c r="C27" s="53">
        <v>1</v>
      </c>
    </row>
    <row r="28" spans="1:4">
      <c r="A28" s="27" t="s">
        <v>149</v>
      </c>
      <c r="B28" s="43" t="str">
        <f>VLOOKUP(A28, Liste!$A$2:$B$61, 2, FALSE)</f>
        <v>LAMY16661</v>
      </c>
      <c r="C28" s="54" t="s">
        <v>147</v>
      </c>
    </row>
    <row r="29" spans="1:4">
      <c r="A29" s="27" t="s">
        <v>148</v>
      </c>
      <c r="B29" s="43" t="str">
        <f>VLOOKUP(A29, Liste!$A$2:$B$61, 2, FALSE)</f>
        <v>LAMY17236</v>
      </c>
      <c r="C29" s="54" t="s">
        <v>147</v>
      </c>
    </row>
    <row r="30" spans="1:4">
      <c r="A30" s="27" t="s">
        <v>60</v>
      </c>
      <c r="B30" s="43" t="str">
        <f>VLOOKUP(A30, Liste!$A$2:$B$61, 2, FALSE)</f>
        <v>98838SCO</v>
      </c>
      <c r="C30" s="54" t="s">
        <v>147</v>
      </c>
    </row>
    <row r="31" spans="1:4">
      <c r="A31" s="27" t="s">
        <v>99</v>
      </c>
      <c r="B31" s="43" t="str">
        <f>VLOOKUP(A31, Liste!$A$2:$B$61, 2, FALSE)</f>
        <v>14764SCO</v>
      </c>
      <c r="C31" s="54" t="s">
        <v>147</v>
      </c>
    </row>
    <row r="32" spans="1:4">
      <c r="A32" s="27" t="s">
        <v>24</v>
      </c>
      <c r="B32" s="43" t="str">
        <f>VLOOKUP(A32, Liste!$A$2:$B$61, 2, FALSE)</f>
        <v>LAMY2077</v>
      </c>
      <c r="C32" s="53">
        <v>2</v>
      </c>
      <c r="D32" s="60" t="s">
        <v>167</v>
      </c>
    </row>
    <row r="33" spans="1:4">
      <c r="A33" s="27" t="s">
        <v>33</v>
      </c>
      <c r="B33" s="43" t="str">
        <f>VLOOKUP(A33, Liste!$A$2:$B$61, 2, FALSE)</f>
        <v>MAP221910</v>
      </c>
      <c r="C33" s="53">
        <v>1</v>
      </c>
      <c r="D33" s="60" t="s">
        <v>166</v>
      </c>
    </row>
    <row r="34" spans="1:4">
      <c r="A34" s="27" t="s">
        <v>93</v>
      </c>
      <c r="B34" s="43" t="str">
        <f>VLOOKUP(A34, Liste!$A$2:$B$61, 2, FALSE)</f>
        <v>16462SCO</v>
      </c>
      <c r="C34" s="53">
        <v>1</v>
      </c>
    </row>
    <row r="35" spans="1:4">
      <c r="A35" s="26" t="s">
        <v>27</v>
      </c>
      <c r="B35" s="43" t="str">
        <f>VLOOKUP(A35, Liste!$A$2:$B$61, 2, FALSE)</f>
        <v>STA13046</v>
      </c>
      <c r="C35" s="55">
        <v>3</v>
      </c>
    </row>
    <row r="36" spans="1:4" ht="6" customHeight="1"/>
    <row r="37" spans="1:4" ht="6" customHeight="1"/>
    <row r="38" spans="1:4">
      <c r="A38" s="15" t="s">
        <v>4</v>
      </c>
      <c r="B38" s="15"/>
      <c r="C38" s="25"/>
    </row>
    <row r="39" spans="1:4">
      <c r="A39" s="18" t="s">
        <v>117</v>
      </c>
      <c r="B39" s="18"/>
      <c r="C39" s="5"/>
    </row>
    <row r="40" spans="1:4">
      <c r="A40" s="18" t="s">
        <v>127</v>
      </c>
      <c r="B40" s="18"/>
      <c r="C40" s="5"/>
    </row>
    <row r="41" spans="1:4">
      <c r="A41" s="18" t="s">
        <v>125</v>
      </c>
      <c r="B41" s="18"/>
      <c r="C41" s="5"/>
    </row>
    <row r="42" spans="1:4">
      <c r="A42" s="18" t="s">
        <v>139</v>
      </c>
      <c r="B42" s="18"/>
      <c r="C42" s="5"/>
    </row>
    <row r="43" spans="1:4">
      <c r="A43" s="18" t="s">
        <v>134</v>
      </c>
      <c r="B43" s="18"/>
      <c r="C43" s="5"/>
    </row>
    <row r="44" spans="1:4">
      <c r="A44" s="18" t="s">
        <v>135</v>
      </c>
      <c r="B44" s="18"/>
      <c r="C44" s="5"/>
    </row>
    <row r="45" spans="1:4">
      <c r="A45" s="64" t="s">
        <v>142</v>
      </c>
      <c r="B45" s="18"/>
      <c r="C45" s="5"/>
    </row>
    <row r="46" spans="1:4">
      <c r="A46" s="18" t="s">
        <v>172</v>
      </c>
      <c r="B46" s="18"/>
      <c r="C46" s="5"/>
    </row>
    <row r="47" spans="1:4" ht="13.15" customHeight="1">
      <c r="A47" s="23"/>
      <c r="B47" s="23"/>
      <c r="C47" s="5"/>
    </row>
  </sheetData>
  <protectedRanges>
    <protectedRange sqref="A36:C37 A29:A35 C9:C35 A9:A27" name="Range2"/>
    <protectedRange sqref="C5" name="Range1"/>
    <protectedRange sqref="A28" name="Range2_2"/>
  </protectedRanges>
  <dataValidations count="1">
    <dataValidation type="list" allowBlank="1" showInputMessage="1" showErrorMessage="1" sqref="A37 A36:B36 B37" xr:uid="{66B0CC29-7FB2-4B8D-9DD2-2054F79DDF91}">
      <formula1>INDIRECT(#REF!)</formula1>
    </dataValidation>
  </dataValidations>
  <pageMargins left="0.30984251968503906" right="0.39015748031496111" top="1.3775590551181101" bottom="1.3775590551181101" header="0.98385826771653495" footer="0.9838582677165349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F6AA-1313-421C-B682-8C70A52091BA}">
  <sheetPr>
    <tabColor rgb="FFFFFF00"/>
  </sheetPr>
  <dimension ref="A2:E43"/>
  <sheetViews>
    <sheetView showGridLines="0" zoomScaleNormal="100" workbookViewId="0">
      <selection activeCell="A46" sqref="A46"/>
    </sheetView>
  </sheetViews>
  <sheetFormatPr baseColWidth="10" defaultColWidth="11" defaultRowHeight="12.75"/>
  <cols>
    <col min="1" max="1" width="59.5" style="2" customWidth="1"/>
    <col min="2" max="2" width="15.75" style="2" hidden="1" customWidth="1"/>
    <col min="3" max="3" width="16.875" style="2" customWidth="1"/>
    <col min="4" max="1021" width="9.875" style="2" customWidth="1"/>
    <col min="1022" max="1022" width="11" style="2" customWidth="1"/>
    <col min="1023" max="16384" width="11" style="2"/>
  </cols>
  <sheetData>
    <row r="2" spans="1:5">
      <c r="A2" s="19" t="s">
        <v>3</v>
      </c>
      <c r="B2" s="20"/>
      <c r="C2" s="21"/>
      <c r="D2" s="12"/>
      <c r="E2" s="12"/>
    </row>
    <row r="3" spans="1:5" ht="13.15" customHeight="1">
      <c r="A3" s="7" t="s">
        <v>176</v>
      </c>
      <c r="B3" s="12"/>
      <c r="C3" s="14"/>
      <c r="D3" s="6"/>
      <c r="E3" s="6"/>
    </row>
    <row r="4" spans="1:5" ht="4.9000000000000004" customHeight="1">
      <c r="A4" s="3"/>
      <c r="B4" s="1"/>
      <c r="C4" s="4"/>
      <c r="D4" s="1"/>
      <c r="E4" s="1"/>
    </row>
    <row r="5" spans="1:5">
      <c r="A5" s="8" t="s">
        <v>159</v>
      </c>
      <c r="B5" s="13"/>
      <c r="C5" s="35"/>
      <c r="D5" s="1"/>
      <c r="E5" s="1"/>
    </row>
    <row r="7" spans="1:5" s="9" customFormat="1">
      <c r="A7" s="15" t="s">
        <v>146</v>
      </c>
      <c r="B7" s="15"/>
      <c r="C7" s="30"/>
    </row>
    <row r="8" spans="1:5" s="9" customFormat="1">
      <c r="A8" s="29" t="s">
        <v>6</v>
      </c>
      <c r="B8" s="42" t="s">
        <v>152</v>
      </c>
      <c r="C8" s="28" t="s">
        <v>5</v>
      </c>
    </row>
    <row r="9" spans="1:5">
      <c r="A9" s="27" t="s">
        <v>86</v>
      </c>
      <c r="B9" s="43" t="str">
        <f>VLOOKUP(A9, Liste!$A$2:$B$61, 2, FALSE)</f>
        <v>25449SCO</v>
      </c>
      <c r="C9" s="52">
        <v>1</v>
      </c>
    </row>
    <row r="10" spans="1:5">
      <c r="A10" s="27" t="s">
        <v>14</v>
      </c>
      <c r="B10" s="43" t="str">
        <f>VLOOKUP(A10, Liste!$A$2:$B$61, 2, FALSE)</f>
        <v>99803SCO</v>
      </c>
      <c r="C10" s="56">
        <v>1</v>
      </c>
    </row>
    <row r="11" spans="1:5">
      <c r="A11" s="27" t="s">
        <v>10</v>
      </c>
      <c r="B11" s="43" t="str">
        <f>VLOOKUP(A11, Liste!$A$2:$B$61, 2, FALSE)</f>
        <v>43651SCO</v>
      </c>
      <c r="C11" s="57">
        <v>5</v>
      </c>
    </row>
    <row r="12" spans="1:5">
      <c r="A12" s="27" t="s">
        <v>29</v>
      </c>
      <c r="B12" s="43" t="str">
        <f>VLOOKUP(A12, Liste!$A$2:$B$61, 2, FALSE)</f>
        <v>MAP242020</v>
      </c>
      <c r="C12" s="57">
        <v>1</v>
      </c>
    </row>
    <row r="13" spans="1:5">
      <c r="A13" s="27" t="s">
        <v>80</v>
      </c>
      <c r="B13" s="43" t="str">
        <f>VLOOKUP(A13, Liste!$A$2:$B$61, 2, FALSE)</f>
        <v>40472SCO</v>
      </c>
      <c r="C13" s="57">
        <v>1</v>
      </c>
    </row>
    <row r="14" spans="1:5">
      <c r="A14" s="27" t="s">
        <v>52</v>
      </c>
      <c r="B14" s="43" t="str">
        <f>VLOOKUP(A14, Liste!$A$2:$B$61, 2, FALSE)</f>
        <v>99802SCO</v>
      </c>
      <c r="C14" s="57">
        <v>1</v>
      </c>
    </row>
    <row r="15" spans="1:5">
      <c r="A15" s="27" t="s">
        <v>106</v>
      </c>
      <c r="B15" s="43" t="str">
        <f>VLOOKUP(A15, Liste!$A$2:$B$61, 2, FALSE)</f>
        <v>12030SCO</v>
      </c>
      <c r="C15" s="57">
        <v>1</v>
      </c>
    </row>
    <row r="16" spans="1:5">
      <c r="A16" s="33" t="s">
        <v>74</v>
      </c>
      <c r="B16" s="43" t="str">
        <f>VLOOKUP(A16, Liste!$A$2:$B$61, 2, FALSE)</f>
        <v>95014SCO</v>
      </c>
      <c r="C16" s="59">
        <v>1</v>
      </c>
    </row>
    <row r="17" spans="1:4">
      <c r="A17" s="27" t="s">
        <v>187</v>
      </c>
      <c r="B17" s="43" t="e">
        <f>VLOOKUP(A17, Liste!$A$2:$B$61, 2, FALSE)</f>
        <v>#N/A</v>
      </c>
      <c r="C17" s="57">
        <v>1</v>
      </c>
    </row>
    <row r="18" spans="1:4">
      <c r="A18" s="27" t="s">
        <v>161</v>
      </c>
      <c r="B18" s="43" t="str">
        <f>VLOOKUP(A18, Liste!$A$2:$B$61, 2, FALSE)</f>
        <v>13670SCO</v>
      </c>
      <c r="C18" s="57">
        <v>1</v>
      </c>
    </row>
    <row r="19" spans="1:4">
      <c r="A19" s="27" t="s">
        <v>48</v>
      </c>
      <c r="B19" s="43" t="str">
        <f>VLOOKUP(A19, Liste!$A$2:$B$61, 2, FALSE)</f>
        <v>99856SCO</v>
      </c>
      <c r="C19" s="57">
        <v>1</v>
      </c>
    </row>
    <row r="20" spans="1:4">
      <c r="A20" s="27" t="s">
        <v>78</v>
      </c>
      <c r="B20" s="43" t="str">
        <f>VLOOKUP(A20, Liste!$A$2:$B$61, 2, FALSE)</f>
        <v>51634SCO</v>
      </c>
      <c r="C20" s="57">
        <v>1</v>
      </c>
    </row>
    <row r="21" spans="1:4">
      <c r="A21" s="27" t="s">
        <v>54</v>
      </c>
      <c r="B21" s="43" t="str">
        <f>VLOOKUP(A21, Liste!$A$2:$B$61, 2, FALSE)</f>
        <v>99800SCO</v>
      </c>
      <c r="C21" s="57">
        <v>1</v>
      </c>
    </row>
    <row r="22" spans="1:4">
      <c r="A22" s="27" t="s">
        <v>99</v>
      </c>
      <c r="B22" s="43" t="str">
        <f>VLOOKUP(A22, Liste!$A$2:$B$61, 2, FALSE)</f>
        <v>14764SCO</v>
      </c>
      <c r="C22" s="58" t="s">
        <v>147</v>
      </c>
    </row>
    <row r="23" spans="1:4">
      <c r="A23" s="27" t="s">
        <v>60</v>
      </c>
      <c r="B23" s="43" t="str">
        <f>VLOOKUP(A23, Liste!$A$2:$B$61, 2, FALSE)</f>
        <v>98838SCO</v>
      </c>
      <c r="C23" s="58" t="s">
        <v>147</v>
      </c>
    </row>
    <row r="24" spans="1:4">
      <c r="A24" s="27" t="s">
        <v>149</v>
      </c>
      <c r="B24" s="43" t="str">
        <f>VLOOKUP(A24, Liste!$A$2:$B$61, 2, FALSE)</f>
        <v>LAMY16661</v>
      </c>
      <c r="C24" s="58" t="s">
        <v>147</v>
      </c>
    </row>
    <row r="25" spans="1:4">
      <c r="A25" s="27" t="s">
        <v>148</v>
      </c>
      <c r="B25" s="43" t="str">
        <f>VLOOKUP(A25, Liste!$A$2:$B$61, 2, FALSE)</f>
        <v>LAMY17236</v>
      </c>
      <c r="C25" s="58" t="s">
        <v>147</v>
      </c>
    </row>
    <row r="26" spans="1:4">
      <c r="A26" s="27" t="s">
        <v>24</v>
      </c>
      <c r="B26" s="43" t="str">
        <f>VLOOKUP(A26, Liste!$A$2:$B$61, 2, FALSE)</f>
        <v>LAMY2077</v>
      </c>
      <c r="C26" s="57">
        <v>2</v>
      </c>
      <c r="D26" s="60" t="s">
        <v>167</v>
      </c>
    </row>
    <row r="27" spans="1:4">
      <c r="A27" s="27" t="s">
        <v>33</v>
      </c>
      <c r="B27" s="43" t="str">
        <f>VLOOKUP(A27, Liste!$A$2:$B$61, 2, FALSE)</f>
        <v>MAP221910</v>
      </c>
      <c r="C27" s="57">
        <v>1</v>
      </c>
      <c r="D27" s="60" t="s">
        <v>166</v>
      </c>
    </row>
    <row r="28" spans="1:4">
      <c r="A28" s="27" t="s">
        <v>93</v>
      </c>
      <c r="B28" s="43" t="str">
        <f>VLOOKUP(A28, Liste!$A$2:$B$61, 2, FALSE)</f>
        <v>16462SCO</v>
      </c>
      <c r="C28" s="57">
        <v>5</v>
      </c>
    </row>
    <row r="29" spans="1:4">
      <c r="A29" s="27" t="s">
        <v>27</v>
      </c>
      <c r="B29" s="43" t="str">
        <f>VLOOKUP(A29, Liste!$A$2:$B$61, 2, FALSE)</f>
        <v>STA13046</v>
      </c>
      <c r="C29" s="57">
        <v>5</v>
      </c>
    </row>
    <row r="30" spans="1:4">
      <c r="A30" s="27" t="s">
        <v>184</v>
      </c>
      <c r="B30" s="43"/>
      <c r="C30" s="57">
        <v>5</v>
      </c>
    </row>
    <row r="31" spans="1:4">
      <c r="A31" s="26" t="s">
        <v>50</v>
      </c>
      <c r="B31" s="43" t="str">
        <f>VLOOKUP(A31, Liste!$A$2:$B$61, 2, FALSE)</f>
        <v>99835SCO</v>
      </c>
      <c r="C31" s="59">
        <v>1</v>
      </c>
    </row>
    <row r="32" spans="1:4" ht="6" customHeight="1"/>
    <row r="33" spans="1:3" ht="6" customHeight="1"/>
    <row r="34" spans="1:3">
      <c r="A34" s="15" t="s">
        <v>4</v>
      </c>
      <c r="B34" s="15"/>
      <c r="C34" s="25"/>
    </row>
    <row r="35" spans="1:3">
      <c r="A35" s="18" t="s">
        <v>117</v>
      </c>
      <c r="B35" s="18"/>
      <c r="C35" s="5"/>
    </row>
    <row r="36" spans="1:3">
      <c r="A36" s="18" t="s">
        <v>127</v>
      </c>
      <c r="B36" s="18"/>
      <c r="C36" s="5"/>
    </row>
    <row r="37" spans="1:3">
      <c r="A37" s="18" t="s">
        <v>125</v>
      </c>
      <c r="B37" s="18"/>
      <c r="C37" s="5"/>
    </row>
    <row r="38" spans="1:3">
      <c r="A38" s="18" t="s">
        <v>136</v>
      </c>
      <c r="B38" s="18"/>
      <c r="C38" s="5"/>
    </row>
    <row r="39" spans="1:3">
      <c r="A39" s="18" t="s">
        <v>130</v>
      </c>
      <c r="B39" s="18"/>
      <c r="C39" s="5"/>
    </row>
    <row r="40" spans="1:3">
      <c r="A40" s="18" t="s">
        <v>140</v>
      </c>
      <c r="B40" s="18"/>
      <c r="C40" s="5"/>
    </row>
    <row r="41" spans="1:3">
      <c r="A41" s="64" t="s">
        <v>185</v>
      </c>
      <c r="B41" s="18"/>
      <c r="C41" s="5"/>
    </row>
    <row r="42" spans="1:3">
      <c r="A42" s="18" t="s">
        <v>137</v>
      </c>
      <c r="B42" s="18"/>
      <c r="C42" s="5"/>
    </row>
    <row r="43" spans="1:3" ht="13.15" customHeight="1">
      <c r="A43" s="18" t="s">
        <v>173</v>
      </c>
      <c r="B43" s="18"/>
      <c r="C43" s="5"/>
    </row>
  </sheetData>
  <protectedRanges>
    <protectedRange sqref="C5" name="Range1"/>
    <protectedRange sqref="A18" name="Range2_2_1"/>
  </protectedRanges>
  <dataValidations count="1">
    <dataValidation type="list" allowBlank="1" showInputMessage="1" showErrorMessage="1" sqref="A33 A32:B32 B33" xr:uid="{29138440-4D4E-448C-A561-9D9E8021AA5F}">
      <formula1>INDIRECT(#REF!)</formula1>
    </dataValidation>
  </dataValidations>
  <pageMargins left="0.30984251968503906" right="0.39015748031496111" top="1.3775590551181101" bottom="1.3775590551181101" header="0.98385826771653495" footer="0.9838582677165349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5330-BDF5-4FD8-8DA0-03F3D5B937EF}">
  <sheetPr>
    <tabColor rgb="FFFFFF00"/>
  </sheetPr>
  <dimension ref="A2:E39"/>
  <sheetViews>
    <sheetView showGridLines="0" tabSelected="1" zoomScaleNormal="100" workbookViewId="0">
      <selection activeCell="A42" sqref="A42"/>
    </sheetView>
  </sheetViews>
  <sheetFormatPr baseColWidth="10" defaultColWidth="11" defaultRowHeight="12.75"/>
  <cols>
    <col min="1" max="1" width="59.5" style="2" customWidth="1"/>
    <col min="2" max="2" width="15.75" style="2" hidden="1" customWidth="1"/>
    <col min="3" max="3" width="16.875" style="2" customWidth="1"/>
    <col min="4" max="1021" width="9.875" style="2" customWidth="1"/>
    <col min="1022" max="1022" width="11" style="2" customWidth="1"/>
    <col min="1023" max="16384" width="11" style="2"/>
  </cols>
  <sheetData>
    <row r="2" spans="1:5">
      <c r="A2" s="19" t="s">
        <v>3</v>
      </c>
      <c r="B2" s="20"/>
      <c r="C2" s="21"/>
      <c r="D2" s="12"/>
      <c r="E2" s="12"/>
    </row>
    <row r="3" spans="1:5" ht="13.15" customHeight="1">
      <c r="A3" s="7" t="s">
        <v>176</v>
      </c>
      <c r="B3" s="12"/>
      <c r="C3" s="14"/>
      <c r="D3" s="6"/>
      <c r="E3" s="6"/>
    </row>
    <row r="4" spans="1:5" ht="4.9000000000000004" customHeight="1">
      <c r="A4" s="3"/>
      <c r="B4" s="1"/>
      <c r="C4" s="4"/>
      <c r="D4" s="1"/>
      <c r="E4" s="1"/>
    </row>
    <row r="5" spans="1:5">
      <c r="A5" s="8" t="s">
        <v>177</v>
      </c>
      <c r="B5" s="13"/>
      <c r="C5" s="35"/>
      <c r="D5" s="1"/>
      <c r="E5" s="1"/>
    </row>
    <row r="7" spans="1:5" s="9" customFormat="1">
      <c r="A7" s="15" t="s">
        <v>146</v>
      </c>
      <c r="B7" s="15"/>
      <c r="C7" s="30"/>
    </row>
    <row r="8" spans="1:5" s="9" customFormat="1">
      <c r="A8" s="29" t="s">
        <v>6</v>
      </c>
      <c r="B8" s="42" t="s">
        <v>152</v>
      </c>
      <c r="C8" s="28" t="s">
        <v>5</v>
      </c>
    </row>
    <row r="9" spans="1:5">
      <c r="A9" s="33" t="s">
        <v>86</v>
      </c>
      <c r="B9" s="43" t="str">
        <f>VLOOKUP(A9, Liste!$A$2:$B$61, 2, FALSE)</f>
        <v>25449SCO</v>
      </c>
      <c r="C9" s="33">
        <v>1</v>
      </c>
    </row>
    <row r="10" spans="1:5">
      <c r="A10" s="33" t="s">
        <v>14</v>
      </c>
      <c r="B10" s="43" t="str">
        <f>VLOOKUP(A10, Liste!$A$2:$B$61, 2, FALSE)</f>
        <v>99803SCO</v>
      </c>
      <c r="C10" s="62">
        <v>1</v>
      </c>
    </row>
    <row r="11" spans="1:5">
      <c r="A11" s="33" t="s">
        <v>10</v>
      </c>
      <c r="B11" s="43" t="str">
        <f>VLOOKUP(A11, Liste!$A$2:$B$61, 2, FALSE)</f>
        <v>43651SCO</v>
      </c>
      <c r="C11" s="62">
        <v>5</v>
      </c>
    </row>
    <row r="12" spans="1:5">
      <c r="A12" s="33" t="s">
        <v>29</v>
      </c>
      <c r="B12" s="43" t="str">
        <f>VLOOKUP(A12, Liste!$A$2:$B$61, 2, FALSE)</f>
        <v>MAP242020</v>
      </c>
      <c r="C12" s="62">
        <v>1</v>
      </c>
    </row>
    <row r="13" spans="1:5">
      <c r="A13" s="33" t="s">
        <v>8</v>
      </c>
      <c r="B13" s="43" t="str">
        <f>VLOOKUP(A13, Liste!$A$2:$B$61, 2, FALSE)</f>
        <v>35005SCO</v>
      </c>
      <c r="C13" s="62">
        <v>1</v>
      </c>
    </row>
    <row r="14" spans="1:5">
      <c r="A14" s="33" t="s">
        <v>26</v>
      </c>
      <c r="B14" s="43" t="str">
        <f>VLOOKUP(A14, Liste!$A$2:$B$61, 2, FALSE)</f>
        <v>MAP242180</v>
      </c>
      <c r="C14" s="62">
        <v>1</v>
      </c>
    </row>
    <row r="15" spans="1:5">
      <c r="A15" s="33" t="s">
        <v>31</v>
      </c>
      <c r="B15" s="43" t="str">
        <f>VLOOKUP(A15, Liste!$A$2:$B$61, 2, FALSE)</f>
        <v>MAP241421</v>
      </c>
      <c r="C15" s="62">
        <v>1</v>
      </c>
    </row>
    <row r="16" spans="1:5">
      <c r="A16" s="33" t="s">
        <v>80</v>
      </c>
      <c r="B16" s="43" t="str">
        <f>VLOOKUP(A16, Liste!$A$2:$B$61, 2, FALSE)</f>
        <v>40472SCO</v>
      </c>
      <c r="C16" s="62">
        <v>1</v>
      </c>
    </row>
    <row r="17" spans="1:4">
      <c r="A17" s="33" t="s">
        <v>52</v>
      </c>
      <c r="B17" s="43" t="str">
        <f>VLOOKUP(A17, Liste!$A$2:$B$61, 2, FALSE)</f>
        <v>99802SCO</v>
      </c>
      <c r="C17" s="62">
        <v>1</v>
      </c>
    </row>
    <row r="18" spans="1:4">
      <c r="A18" s="33" t="s">
        <v>106</v>
      </c>
      <c r="B18" s="43" t="str">
        <f>VLOOKUP(A18, Liste!$A$2:$B$61, 2, FALSE)</f>
        <v>12030SCO</v>
      </c>
      <c r="C18" s="62">
        <v>1</v>
      </c>
    </row>
    <row r="19" spans="1:4">
      <c r="A19" s="27" t="s">
        <v>74</v>
      </c>
      <c r="B19" s="43"/>
      <c r="C19" s="62">
        <v>1</v>
      </c>
    </row>
    <row r="20" spans="1:4">
      <c r="A20" s="33" t="s">
        <v>54</v>
      </c>
      <c r="B20" s="43" t="str">
        <f>VLOOKUP(A20, Liste!$A$2:$B$61, 2, FALSE)</f>
        <v>99800SCO</v>
      </c>
      <c r="C20" s="62">
        <v>1</v>
      </c>
    </row>
    <row r="21" spans="1:4">
      <c r="A21" s="27" t="s">
        <v>149</v>
      </c>
      <c r="B21" s="43" t="str">
        <f>VLOOKUP(A21, Liste!$A$2:$B$61, 2, FALSE)</f>
        <v>LAMY16661</v>
      </c>
      <c r="C21" s="58" t="s">
        <v>147</v>
      </c>
    </row>
    <row r="22" spans="1:4">
      <c r="A22" s="27" t="s">
        <v>148</v>
      </c>
      <c r="B22" s="43" t="str">
        <f>VLOOKUP(A22, Liste!$A$2:$B$61, 2, FALSE)</f>
        <v>LAMY17236</v>
      </c>
      <c r="C22" s="58" t="s">
        <v>147</v>
      </c>
    </row>
    <row r="23" spans="1:4">
      <c r="A23" s="33" t="s">
        <v>99</v>
      </c>
      <c r="B23" s="43" t="str">
        <f>VLOOKUP(A23, Liste!$A$2:$B$61, 2, FALSE)</f>
        <v>14764SCO</v>
      </c>
      <c r="C23" s="58" t="s">
        <v>147</v>
      </c>
    </row>
    <row r="24" spans="1:4">
      <c r="A24" s="33" t="s">
        <v>24</v>
      </c>
      <c r="B24" s="43" t="str">
        <f>VLOOKUP(A24, Liste!$A$2:$B$61, 2, FALSE)</f>
        <v>LAMY2077</v>
      </c>
      <c r="C24" s="62">
        <v>2</v>
      </c>
      <c r="D24" s="60" t="s">
        <v>167</v>
      </c>
    </row>
    <row r="25" spans="1:4">
      <c r="A25" s="33" t="s">
        <v>33</v>
      </c>
      <c r="B25" s="43" t="str">
        <f>VLOOKUP(A25, Liste!$A$2:$B$61, 2, FALSE)</f>
        <v>MAP221910</v>
      </c>
      <c r="C25" s="62">
        <v>1</v>
      </c>
      <c r="D25" s="60" t="s">
        <v>166</v>
      </c>
    </row>
    <row r="26" spans="1:4">
      <c r="A26" s="33" t="s">
        <v>93</v>
      </c>
      <c r="B26" s="43" t="str">
        <f>VLOOKUP(A26, Liste!$A$2:$B$61, 2, FALSE)</f>
        <v>16462SCO</v>
      </c>
      <c r="C26" s="62">
        <v>1</v>
      </c>
    </row>
    <row r="27" spans="1:4">
      <c r="A27" s="33" t="s">
        <v>27</v>
      </c>
      <c r="B27" s="43" t="str">
        <f>VLOOKUP(A27, Liste!$A$2:$B$61, 2, FALSE)</f>
        <v>STA13046</v>
      </c>
      <c r="C27" s="33">
        <v>3</v>
      </c>
    </row>
    <row r="28" spans="1:4" ht="6" customHeight="1"/>
    <row r="29" spans="1:4" ht="6" customHeight="1"/>
    <row r="30" spans="1:4">
      <c r="A30" s="15" t="s">
        <v>4</v>
      </c>
      <c r="B30" s="15"/>
      <c r="C30" s="25"/>
    </row>
    <row r="31" spans="1:4">
      <c r="A31" s="18" t="s">
        <v>117</v>
      </c>
      <c r="B31" s="18"/>
      <c r="C31" s="5"/>
    </row>
    <row r="32" spans="1:4">
      <c r="A32" s="61" t="s">
        <v>127</v>
      </c>
      <c r="B32" s="18"/>
      <c r="C32" s="5"/>
    </row>
    <row r="33" spans="1:3">
      <c r="A33" s="61" t="s">
        <v>125</v>
      </c>
      <c r="B33" s="18"/>
      <c r="C33" s="5"/>
    </row>
    <row r="34" spans="1:3">
      <c r="A34" s="61" t="s">
        <v>136</v>
      </c>
      <c r="B34" s="18"/>
      <c r="C34" s="5"/>
    </row>
    <row r="35" spans="1:3">
      <c r="A35" s="24" t="s">
        <v>130</v>
      </c>
      <c r="B35" s="18"/>
      <c r="C35" s="5"/>
    </row>
    <row r="36" spans="1:3">
      <c r="A36" s="24" t="s">
        <v>140</v>
      </c>
      <c r="B36" s="18"/>
      <c r="C36" s="5"/>
    </row>
    <row r="37" spans="1:3">
      <c r="A37" s="65" t="s">
        <v>142</v>
      </c>
      <c r="B37" s="18"/>
      <c r="C37" s="5"/>
    </row>
    <row r="38" spans="1:3">
      <c r="A38" s="24" t="s">
        <v>137</v>
      </c>
      <c r="B38" s="18"/>
      <c r="C38" s="5"/>
    </row>
    <row r="39" spans="1:3" ht="13.15" customHeight="1">
      <c r="A39" s="18" t="s">
        <v>172</v>
      </c>
      <c r="B39" s="18"/>
      <c r="C39" s="5"/>
    </row>
  </sheetData>
  <protectedRanges>
    <protectedRange sqref="C5" name="Range1"/>
    <protectedRange sqref="A23:A27 A9:A18 A20" name="Range2"/>
    <protectedRange sqref="C24:C27 C9:C20" name="Range2_1"/>
    <protectedRange sqref="A19" name="Range2_4"/>
  </protectedRanges>
  <dataValidations count="1">
    <dataValidation type="list" allowBlank="1" showInputMessage="1" showErrorMessage="1" sqref="A28:B28 A29:B29" xr:uid="{B3C999A7-4580-4D43-81D8-85EEEE2BB8F4}">
      <formula1>INDIRECT(#REF!)</formula1>
    </dataValidation>
  </dataValidations>
  <pageMargins left="0.2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PS</vt:lpstr>
      <vt:lpstr>MS</vt:lpstr>
      <vt:lpstr>GS</vt:lpstr>
      <vt:lpstr>CP</vt:lpstr>
      <vt:lpstr>CE1</vt:lpstr>
      <vt:lpstr>CE2</vt:lpstr>
      <vt:lpstr>CM1</vt:lpstr>
      <vt:lpstr>CM2</vt:lpstr>
      <vt:lpstr>CM1-CM2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Bruno Laporte Many</cp:lastModifiedBy>
  <cp:lastPrinted>2025-03-03T13:51:16Z</cp:lastPrinted>
  <dcterms:created xsi:type="dcterms:W3CDTF">2022-03-06T17:24:44Z</dcterms:created>
  <dcterms:modified xsi:type="dcterms:W3CDTF">2025-04-11T10:49:17Z</dcterms:modified>
</cp:coreProperties>
</file>